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mcolvillecpa-my.sharepoint.com/personal/jim_jimcolvillecpa_com/Documents/AEI/AEI-Excel/AEI-Excel Curriculum/AEI Curriculum Files 2021/"/>
    </mc:Choice>
  </mc:AlternateContent>
  <xr:revisionPtr revIDLastSave="75" documentId="13_ncr:4000b_{C39D8F70-0949-416A-B05C-3686C78C1F19}" xr6:coauthVersionLast="47" xr6:coauthVersionMax="47" xr10:uidLastSave="{41269BDC-AD11-4466-A887-F569E4DC7C88}"/>
  <bookViews>
    <workbookView xWindow="3517" yWindow="1553" windowWidth="18286" windowHeight="11369" activeTab="1" xr2:uid="{00000000-000D-0000-FFFF-FFFF00000000}"/>
  </bookViews>
  <sheets>
    <sheet name="Main" sheetId="3" r:id="rId1"/>
    <sheet name="SubTotal" sheetId="4" r:id="rId2"/>
    <sheet name="How To" sheetId="5" r:id="rId3"/>
    <sheet name="The Function" sheetId="6" r:id="rId4"/>
    <sheet name="An Alternative" sheetId="7" r:id="rId5"/>
    <sheet name="Sample Data" sheetId="8" r:id="rId6"/>
    <sheet name="Many Columns" sheetId="1" r:id="rId7"/>
    <sheet name="More" sheetId="2" r:id="rId8"/>
  </sheets>
  <definedNames>
    <definedName name="_xlnm.Print_Area" localSheetId="1">SubTotal!$A$1:$H$39</definedName>
    <definedName name="SampleData">'Sample Data'!$B$3:$D$18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 l="1"/>
  <c r="F17" i="7"/>
  <c r="F18" i="7" s="1"/>
  <c r="F8" i="7"/>
  <c r="C8" i="7"/>
  <c r="O26" i="2"/>
  <c r="N26" i="2"/>
  <c r="M26" i="2"/>
  <c r="L26" i="2"/>
  <c r="K26" i="2"/>
  <c r="J26" i="2"/>
  <c r="I26" i="2"/>
  <c r="H26" i="2"/>
  <c r="G26" i="2"/>
  <c r="F26" i="2"/>
  <c r="E26" i="2"/>
  <c r="D26" i="2"/>
  <c r="O24" i="2"/>
  <c r="N24" i="2"/>
  <c r="M24" i="2"/>
  <c r="L24" i="2"/>
  <c r="K24" i="2"/>
  <c r="J24" i="2"/>
  <c r="I24" i="2"/>
  <c r="H24" i="2"/>
  <c r="G24" i="2"/>
  <c r="F24" i="2"/>
  <c r="E24" i="2"/>
  <c r="D24" i="2"/>
  <c r="O21" i="2"/>
  <c r="N21" i="2"/>
  <c r="M21" i="2"/>
  <c r="L21" i="2"/>
  <c r="K21" i="2"/>
  <c r="J21" i="2"/>
  <c r="I21" i="2"/>
  <c r="H21" i="2"/>
  <c r="G21" i="2"/>
  <c r="F21" i="2"/>
  <c r="E21" i="2"/>
  <c r="D21" i="2"/>
  <c r="O16" i="2"/>
  <c r="N16" i="2"/>
  <c r="M16" i="2"/>
  <c r="L16" i="2"/>
  <c r="K16" i="2"/>
  <c r="J16" i="2"/>
  <c r="I16" i="2"/>
  <c r="H16" i="2"/>
  <c r="G16" i="2"/>
  <c r="F16" i="2"/>
  <c r="E16" i="2"/>
  <c r="D16" i="2"/>
  <c r="O14" i="2"/>
  <c r="N14" i="2"/>
  <c r="M14" i="2"/>
  <c r="L14" i="2"/>
  <c r="K14" i="2"/>
  <c r="J14" i="2"/>
  <c r="I14" i="2"/>
  <c r="H14" i="2"/>
  <c r="G14" i="2"/>
  <c r="F14" i="2"/>
  <c r="E14" i="2"/>
  <c r="D14" i="2"/>
  <c r="O8" i="2"/>
  <c r="N8" i="2"/>
  <c r="M8" i="2"/>
  <c r="L8" i="2"/>
  <c r="K8" i="2"/>
  <c r="J8" i="2"/>
  <c r="I8" i="2"/>
  <c r="H8" i="2"/>
  <c r="G8" i="2"/>
  <c r="F8" i="2"/>
  <c r="E8" i="2"/>
  <c r="D8" i="2"/>
  <c r="D27" i="2" l="1"/>
  <c r="L27" i="2"/>
  <c r="I27" i="2"/>
  <c r="K27" i="2"/>
  <c r="F27" i="2"/>
  <c r="J27" i="2"/>
  <c r="E27" i="2"/>
  <c r="G27" i="2"/>
  <c r="M27" i="2"/>
  <c r="N27" i="2"/>
  <c r="H27" i="2"/>
  <c r="O27" i="2"/>
  <c r="P6" i="2"/>
  <c r="P7" i="2"/>
  <c r="P9" i="2"/>
  <c r="P10" i="2"/>
  <c r="P11" i="2"/>
  <c r="P12" i="2"/>
  <c r="P13" i="2"/>
  <c r="P15" i="2"/>
  <c r="P16" i="2" s="1"/>
  <c r="P17" i="2"/>
  <c r="P18" i="2"/>
  <c r="P19" i="2"/>
  <c r="P20" i="2"/>
  <c r="P22" i="2"/>
  <c r="P23" i="2"/>
  <c r="P25" i="2"/>
  <c r="P26" i="2" s="1"/>
  <c r="P5" i="2"/>
  <c r="P24" i="2" l="1"/>
  <c r="P14" i="2"/>
  <c r="P21" i="2"/>
  <c r="P8" i="2"/>
  <c r="O50" i="1"/>
  <c r="N50" i="1"/>
  <c r="M50" i="1"/>
  <c r="L50" i="1"/>
  <c r="K50" i="1"/>
  <c r="J50" i="1"/>
  <c r="I50" i="1"/>
  <c r="H50" i="1"/>
  <c r="G50" i="1"/>
  <c r="F50" i="1"/>
  <c r="E50" i="1"/>
  <c r="D50" i="1"/>
  <c r="O48" i="1"/>
  <c r="N48" i="1"/>
  <c r="M48" i="1"/>
  <c r="L48" i="1"/>
  <c r="K48" i="1"/>
  <c r="J48" i="1"/>
  <c r="I48" i="1"/>
  <c r="H48" i="1"/>
  <c r="G48" i="1"/>
  <c r="F48" i="1"/>
  <c r="E48" i="1"/>
  <c r="D48" i="1"/>
  <c r="O46" i="1"/>
  <c r="N46" i="1"/>
  <c r="M46" i="1"/>
  <c r="L46" i="1"/>
  <c r="K46" i="1"/>
  <c r="J46" i="1"/>
  <c r="I46" i="1"/>
  <c r="H46" i="1"/>
  <c r="G46" i="1"/>
  <c r="F46" i="1"/>
  <c r="E46" i="1"/>
  <c r="D46" i="1"/>
  <c r="O44" i="1"/>
  <c r="N44" i="1"/>
  <c r="M44" i="1"/>
  <c r="L44" i="1"/>
  <c r="K44" i="1"/>
  <c r="J44" i="1"/>
  <c r="I44" i="1"/>
  <c r="H44" i="1"/>
  <c r="G44" i="1"/>
  <c r="F44" i="1"/>
  <c r="E44" i="1"/>
  <c r="D44" i="1"/>
  <c r="O42" i="1"/>
  <c r="N42" i="1"/>
  <c r="M42" i="1"/>
  <c r="L42" i="1"/>
  <c r="K42" i="1"/>
  <c r="J42" i="1"/>
  <c r="I42" i="1"/>
  <c r="H42" i="1"/>
  <c r="G42" i="1"/>
  <c r="F42" i="1"/>
  <c r="E42" i="1"/>
  <c r="D42" i="1"/>
  <c r="O40" i="1"/>
  <c r="N40" i="1"/>
  <c r="M40" i="1"/>
  <c r="L40" i="1"/>
  <c r="K40" i="1"/>
  <c r="J40" i="1"/>
  <c r="I40" i="1"/>
  <c r="H40" i="1"/>
  <c r="G40" i="1"/>
  <c r="F40" i="1"/>
  <c r="E40" i="1"/>
  <c r="D40" i="1"/>
  <c r="O37" i="1"/>
  <c r="N37" i="1"/>
  <c r="M37" i="1"/>
  <c r="L37" i="1"/>
  <c r="K37" i="1"/>
  <c r="J37" i="1"/>
  <c r="I37" i="1"/>
  <c r="H37" i="1"/>
  <c r="G37" i="1"/>
  <c r="F37" i="1"/>
  <c r="E37" i="1"/>
  <c r="D37" i="1"/>
  <c r="O35" i="1"/>
  <c r="N35" i="1"/>
  <c r="M35" i="1"/>
  <c r="L35" i="1"/>
  <c r="K35" i="1"/>
  <c r="J35" i="1"/>
  <c r="I35" i="1"/>
  <c r="H35" i="1"/>
  <c r="G35" i="1"/>
  <c r="F35" i="1"/>
  <c r="E35" i="1"/>
  <c r="D35" i="1"/>
  <c r="O31" i="1"/>
  <c r="N31" i="1"/>
  <c r="M31" i="1"/>
  <c r="L31" i="1"/>
  <c r="K31" i="1"/>
  <c r="J31" i="1"/>
  <c r="I31" i="1"/>
  <c r="H31" i="1"/>
  <c r="G31" i="1"/>
  <c r="F31" i="1"/>
  <c r="E31" i="1"/>
  <c r="D31" i="1"/>
  <c r="O29" i="1"/>
  <c r="N29" i="1"/>
  <c r="M29" i="1"/>
  <c r="L29" i="1"/>
  <c r="K29" i="1"/>
  <c r="J29" i="1"/>
  <c r="I29" i="1"/>
  <c r="H29" i="1"/>
  <c r="G29" i="1"/>
  <c r="F29" i="1"/>
  <c r="E29" i="1"/>
  <c r="D29" i="1"/>
  <c r="O25" i="1"/>
  <c r="N25" i="1"/>
  <c r="M25" i="1"/>
  <c r="L25" i="1"/>
  <c r="K25" i="1"/>
  <c r="J25" i="1"/>
  <c r="I25" i="1"/>
  <c r="H25" i="1"/>
  <c r="G25" i="1"/>
  <c r="F25" i="1"/>
  <c r="E25" i="1"/>
  <c r="D25" i="1"/>
  <c r="O22" i="1"/>
  <c r="N22" i="1"/>
  <c r="M22" i="1"/>
  <c r="L22" i="1"/>
  <c r="K22" i="1"/>
  <c r="J22" i="1"/>
  <c r="I22" i="1"/>
  <c r="H22" i="1"/>
  <c r="G22" i="1"/>
  <c r="F22" i="1"/>
  <c r="E22" i="1"/>
  <c r="D22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O18" i="1"/>
  <c r="N18" i="1"/>
  <c r="M18" i="1"/>
  <c r="L18" i="1"/>
  <c r="K18" i="1"/>
  <c r="J18" i="1"/>
  <c r="I18" i="1"/>
  <c r="H18" i="1"/>
  <c r="G18" i="1"/>
  <c r="F18" i="1"/>
  <c r="E18" i="1"/>
  <c r="D18" i="1"/>
  <c r="O14" i="1"/>
  <c r="N14" i="1"/>
  <c r="M14" i="1"/>
  <c r="L14" i="1"/>
  <c r="K14" i="1"/>
  <c r="J14" i="1"/>
  <c r="I14" i="1"/>
  <c r="H14" i="1"/>
  <c r="G14" i="1"/>
  <c r="F14" i="1"/>
  <c r="E14" i="1"/>
  <c r="D14" i="1"/>
  <c r="O6" i="1"/>
  <c r="N6" i="1"/>
  <c r="M6" i="1"/>
  <c r="L6" i="1"/>
  <c r="K6" i="1"/>
  <c r="J6" i="1"/>
  <c r="I6" i="1"/>
  <c r="H6" i="1"/>
  <c r="G6" i="1"/>
  <c r="F6" i="1"/>
  <c r="E6" i="1"/>
  <c r="D6" i="1"/>
  <c r="P27" i="2" l="1"/>
  <c r="K51" i="1"/>
  <c r="E51" i="1"/>
  <c r="M51" i="1"/>
  <c r="N51" i="1"/>
  <c r="F51" i="1"/>
  <c r="D51" i="1"/>
  <c r="L51" i="1"/>
  <c r="G51" i="1"/>
  <c r="O51" i="1"/>
  <c r="H51" i="1"/>
  <c r="I51" i="1"/>
  <c r="J51" i="1"/>
  <c r="P5" i="1"/>
  <c r="P7" i="1"/>
  <c r="P8" i="1"/>
  <c r="P9" i="1"/>
  <c r="P10" i="1"/>
  <c r="P11" i="1"/>
  <c r="P12" i="1"/>
  <c r="P13" i="1"/>
  <c r="P15" i="1"/>
  <c r="P16" i="1"/>
  <c r="P17" i="1"/>
  <c r="P21" i="1"/>
  <c r="P22" i="1" s="1"/>
  <c r="P23" i="1"/>
  <c r="P24" i="1"/>
  <c r="P26" i="1"/>
  <c r="P27" i="1"/>
  <c r="P28" i="1"/>
  <c r="P30" i="1"/>
  <c r="P31" i="1" s="1"/>
  <c r="P32" i="1"/>
  <c r="P33" i="1"/>
  <c r="P34" i="1"/>
  <c r="P36" i="1"/>
  <c r="P37" i="1" s="1"/>
  <c r="P38" i="1"/>
  <c r="P39" i="1"/>
  <c r="P41" i="1"/>
  <c r="P42" i="1" s="1"/>
  <c r="P43" i="1"/>
  <c r="P44" i="1" s="1"/>
  <c r="P45" i="1"/>
  <c r="P46" i="1" s="1"/>
  <c r="P47" i="1"/>
  <c r="P48" i="1" s="1"/>
  <c r="P49" i="1"/>
  <c r="P50" i="1" s="1"/>
  <c r="P25" i="1" l="1"/>
  <c r="P29" i="1"/>
  <c r="P35" i="1"/>
  <c r="P40" i="1"/>
  <c r="P14" i="1"/>
  <c r="P18" i="1"/>
  <c r="P6" i="1"/>
  <c r="P51" i="1" l="1"/>
</calcChain>
</file>

<file path=xl/sharedStrings.xml><?xml version="1.0" encoding="utf-8"?>
<sst xmlns="http://schemas.openxmlformats.org/spreadsheetml/2006/main" count="295" uniqueCount="200">
  <si>
    <t>AcctCode</t>
  </si>
  <si>
    <t>ShortDesc</t>
  </si>
  <si>
    <t>Description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</si>
  <si>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</si>
  <si>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</si>
  <si>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</si>
  <si>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</si>
  <si>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</si>
  <si>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</si>
  <si>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</si>
  <si>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</si>
  <si>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</si>
  <si>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</si>
  <si>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</si>
  <si>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</si>
  <si>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Budget</t>
  </si>
  <si>
    <t>Revenue</t>
  </si>
  <si>
    <t>Compensation</t>
  </si>
  <si>
    <t>Compensation Total</t>
  </si>
  <si>
    <t>Payroll 1</t>
  </si>
  <si>
    <t>Payroll/Benefits</t>
  </si>
  <si>
    <t>Payroll 2</t>
  </si>
  <si>
    <t>Payroll 3</t>
  </si>
  <si>
    <t>Payroll 4</t>
  </si>
  <si>
    <t>Payroll 5</t>
  </si>
  <si>
    <t>Payroll 6</t>
  </si>
  <si>
    <t>Payroll 7</t>
  </si>
  <si>
    <t>Payroll/Benefits Total</t>
  </si>
  <si>
    <t>OtherComp1</t>
  </si>
  <si>
    <t>Other Compensation</t>
  </si>
  <si>
    <t>OtherComp2</t>
  </si>
  <si>
    <t>OtherComp3</t>
  </si>
  <si>
    <t>Other Compensation Total</t>
  </si>
  <si>
    <t>A V</t>
  </si>
  <si>
    <t>A V Total</t>
  </si>
  <si>
    <t>StoreSup</t>
  </si>
  <si>
    <t>Store Supplies</t>
  </si>
  <si>
    <t>Store Supplies Total</t>
  </si>
  <si>
    <t>Prepaid 1</t>
  </si>
  <si>
    <t>Prepaid Expenses</t>
  </si>
  <si>
    <t>Prepaid 2</t>
  </si>
  <si>
    <t>Prepaid Expenses Total</t>
  </si>
  <si>
    <t>634000</t>
  </si>
  <si>
    <t>Phone 1</t>
  </si>
  <si>
    <t>Phone</t>
  </si>
  <si>
    <t>Phone 2</t>
  </si>
  <si>
    <t>Phone 3</t>
  </si>
  <si>
    <t>Phone Total</t>
  </si>
  <si>
    <t>Print</t>
  </si>
  <si>
    <t>Printing</t>
  </si>
  <si>
    <t>Printing Total</t>
  </si>
  <si>
    <t>Graphics1</t>
  </si>
  <si>
    <t>Graphics</t>
  </si>
  <si>
    <t>Graphics2</t>
  </si>
  <si>
    <t>Graphics3</t>
  </si>
  <si>
    <t>Graphics Total</t>
  </si>
  <si>
    <t>Travel</t>
  </si>
  <si>
    <t>Travel Total</t>
  </si>
  <si>
    <t>OffSupply1</t>
  </si>
  <si>
    <t>Office Supplies</t>
  </si>
  <si>
    <t>OffSupply2</t>
  </si>
  <si>
    <t>Office Supplies Total</t>
  </si>
  <si>
    <t>Lease</t>
  </si>
  <si>
    <t>Lease Payment</t>
  </si>
  <si>
    <t>Lease Payment Total</t>
  </si>
  <si>
    <t>Eq</t>
  </si>
  <si>
    <t>Equipment</t>
  </si>
  <si>
    <t>Equipment Total</t>
  </si>
  <si>
    <t>ChrgBk</t>
  </si>
  <si>
    <t>Charge Backs</t>
  </si>
  <si>
    <t>Charge Backs Total</t>
  </si>
  <si>
    <t>Conv</t>
  </si>
  <si>
    <t>Conventions</t>
  </si>
  <si>
    <t>Conventions Total</t>
  </si>
  <si>
    <t>Prom</t>
  </si>
  <si>
    <t>Promotion</t>
  </si>
  <si>
    <t>Promotion Total</t>
  </si>
  <si>
    <t>Grand Total</t>
  </si>
  <si>
    <t>Account Code</t>
  </si>
  <si>
    <t>Account Description</t>
  </si>
  <si>
    <t>Category</t>
  </si>
  <si>
    <t>Total</t>
  </si>
  <si>
    <t>Telephone - Local</t>
  </si>
  <si>
    <t>Telephone</t>
  </si>
  <si>
    <t>Telephone - LD</t>
  </si>
  <si>
    <t>Telephone - Install</t>
  </si>
  <si>
    <t>Office Supplies 1</t>
  </si>
  <si>
    <t>Office Supplies 2</t>
  </si>
  <si>
    <t>Office Supplies 3</t>
  </si>
  <si>
    <t>Office Supplies 4</t>
  </si>
  <si>
    <t>Office Supplies 5</t>
  </si>
  <si>
    <t>Rent</t>
  </si>
  <si>
    <t>Travel 1</t>
  </si>
  <si>
    <t>Travel 2</t>
  </si>
  <si>
    <t>Travel 3</t>
  </si>
  <si>
    <t>Travel 4</t>
  </si>
  <si>
    <t>Bookstore 1</t>
  </si>
  <si>
    <t xml:space="preserve">Bookstore </t>
  </si>
  <si>
    <t>Bookstore 2</t>
  </si>
  <si>
    <t>Telephone Total</t>
  </si>
  <si>
    <t>Rent Total</t>
  </si>
  <si>
    <t>Bookstore  Total</t>
  </si>
  <si>
    <t xml:space="preserve"> </t>
  </si>
  <si>
    <t>SUBTOTAL</t>
  </si>
  <si>
    <t>l</t>
  </si>
  <si>
    <t>The Substotal feature (in the menu)</t>
  </si>
  <si>
    <t>This is most common use, and easy to implement</t>
  </si>
  <si>
    <t>Excel enters the Subtotal Function for you</t>
  </si>
  <si>
    <t>The SUBTOTAL Function</t>
  </si>
  <si>
    <t>Entering the Function yourself has much less utility</t>
  </si>
  <si>
    <t>The =SUM feature may be a better approach</t>
  </si>
  <si>
    <t>=SUBTOTAL()</t>
  </si>
  <si>
    <t>Sport</t>
  </si>
  <si>
    <t>Units
Sold</t>
  </si>
  <si>
    <t>Monthly Sales</t>
  </si>
  <si>
    <t>Golf</t>
  </si>
  <si>
    <t>Baseball</t>
  </si>
  <si>
    <t>Softball</t>
  </si>
  <si>
    <t>Soccer</t>
  </si>
  <si>
    <t>You can automatically calculate subtotals and grand totals in a</t>
  </si>
  <si>
    <t>list for a column by using the Subtotal command.</t>
  </si>
  <si>
    <t>Rules</t>
  </si>
  <si>
    <t xml:space="preserve">The subtotals are entered when the data in the column changes. </t>
  </si>
  <si>
    <t xml:space="preserve">Example, Excel scans down the Sport column, when it sees Baseball, </t>
  </si>
  <si>
    <t>it then inserts a row above Baseball and enters the =SUBTOTAL function</t>
  </si>
  <si>
    <t>This means that you must organize the data with the categories to be</t>
  </si>
  <si>
    <t>subtotaled as such. In this case Golf, Baseball, etc.  Sorting is one</t>
  </si>
  <si>
    <t>method of accomplishing this.</t>
  </si>
  <si>
    <t xml:space="preserve">If you find that the Subtotal function is too restrictive, then use a </t>
  </si>
  <si>
    <t>different function or set of commands, such as SUMIF or Pivot Tables</t>
  </si>
  <si>
    <t>Steps</t>
  </si>
  <si>
    <t>Organize the data.</t>
  </si>
  <si>
    <t>Place the cursor in the data</t>
  </si>
  <si>
    <t>Click on Data (in the menu), then in the Outline group:</t>
  </si>
  <si>
    <t>Click on Subtotal</t>
  </si>
  <si>
    <t>Make the appropriate choices:</t>
  </si>
  <si>
    <r>
      <t> Important </t>
    </r>
    <r>
      <rPr>
        <sz val="14"/>
        <color theme="1"/>
        <rFont val="Calibri"/>
        <family val="2"/>
        <scheme val="minor"/>
      </rPr>
      <t>  </t>
    </r>
  </si>
  <si>
    <t>The Subtotal command will appear grayed out if you are working with a</t>
  </si>
  <si>
    <t>Microsoft Excel table. To add subtotals in a table, you must first convert the</t>
  </si>
  <si>
    <t>table to a normal range of data, and then add the subtotal. Note that this</t>
  </si>
  <si>
    <t>will remove all table functionality from the data except table formatting.</t>
  </si>
  <si>
    <t>When you insert subtotals:</t>
  </si>
  <si>
    <t>Subtotals are calculated with a summary function, such as Sum or</t>
  </si>
  <si>
    <t>Average, by using the SUBTOTAL function. This exercise we are working</t>
  </si>
  <si>
    <t xml:space="preserve"> only with =SUM</t>
  </si>
  <si>
    <t>Grand totals</t>
  </si>
  <si>
    <t xml:space="preserve">Grand Totals are derived from detail data, not from the values in the subtotals. </t>
  </si>
  <si>
    <t>Outline</t>
  </si>
  <si>
    <t>The Subtotal command also outlines the list so that you can display and hide</t>
  </si>
  <si>
    <t>the detail rows for each subtotal.</t>
  </si>
  <si>
    <t>Formatting</t>
  </si>
  <si>
    <t>are not.  You can accomplish Bolding or other desired formatting by</t>
  </si>
  <si>
    <t>applying Conditional Formatting or with a Macro</t>
  </si>
  <si>
    <t>The most common subtotal function is:</t>
  </si>
  <si>
    <r>
      <t xml:space="preserve">=SUBTOTAL ( </t>
    </r>
    <r>
      <rPr>
        <b/>
        <sz val="14"/>
        <color rgb="FFFF0000"/>
        <rFont val="Calibri"/>
        <family val="2"/>
      </rPr>
      <t xml:space="preserve">9 </t>
    </r>
    <r>
      <rPr>
        <sz val="14"/>
        <color theme="1"/>
        <rFont val="Calibri"/>
        <family val="2"/>
        <scheme val="minor"/>
      </rPr>
      <t xml:space="preserve">, E5:E8 ) </t>
    </r>
  </si>
  <si>
    <t>The  9  means SUM</t>
  </si>
  <si>
    <t>Include</t>
  </si>
  <si>
    <t>Ignore</t>
  </si>
  <si>
    <t>Other Functions for SUBTOTAL</t>
  </si>
  <si>
    <t>Hidden</t>
  </si>
  <si>
    <t>AVERAGE</t>
  </si>
  <si>
    <t>COUNT</t>
  </si>
  <si>
    <t>COUNTA</t>
  </si>
  <si>
    <t>MAX</t>
  </si>
  <si>
    <t>MIN</t>
  </si>
  <si>
    <t>PRODUCT</t>
  </si>
  <si>
    <t>STDEV</t>
  </si>
  <si>
    <t>STDEVP</t>
  </si>
  <si>
    <t>SUM</t>
  </si>
  <si>
    <t>VAR</t>
  </si>
  <si>
    <t>VARP</t>
  </si>
  <si>
    <r>
      <t xml:space="preserve">When </t>
    </r>
    <r>
      <rPr>
        <b/>
        <sz val="14"/>
        <color theme="1"/>
        <rFont val="Calibri"/>
        <family val="2"/>
        <scheme val="minor"/>
      </rPr>
      <t>function_num</t>
    </r>
    <r>
      <rPr>
        <sz val="14"/>
        <color theme="1"/>
        <rFont val="Calibri"/>
        <family val="2"/>
        <scheme val="minor"/>
      </rPr>
      <t xml:space="preserve"> is between 1-11, SUBTOTAL </t>
    </r>
    <r>
      <rPr>
        <b/>
        <sz val="14"/>
        <color theme="1"/>
        <rFont val="Calibri"/>
        <family val="2"/>
        <scheme val="minor"/>
      </rPr>
      <t>includes</t>
    </r>
    <r>
      <rPr>
        <sz val="14"/>
        <color theme="1"/>
        <rFont val="Calibri"/>
        <family val="2"/>
        <scheme val="minor"/>
      </rPr>
      <t xml:space="preserve"> values that are hidden</t>
    </r>
  </si>
  <si>
    <r>
      <t xml:space="preserve">When </t>
    </r>
    <r>
      <rPr>
        <b/>
        <sz val="14"/>
        <color theme="1"/>
        <rFont val="Calibri"/>
        <family val="2"/>
        <scheme val="minor"/>
      </rPr>
      <t>function_num</t>
    </r>
    <r>
      <rPr>
        <sz val="14"/>
        <color theme="1"/>
        <rFont val="Calibri"/>
        <family val="2"/>
        <scheme val="minor"/>
      </rPr>
      <t xml:space="preserve"> is between 101-111, SUBTOTAL </t>
    </r>
    <r>
      <rPr>
        <b/>
        <sz val="14"/>
        <color theme="1"/>
        <rFont val="Calibri"/>
        <family val="2"/>
        <scheme val="minor"/>
      </rPr>
      <t>excludes</t>
    </r>
    <r>
      <rPr>
        <sz val="14"/>
        <color theme="1"/>
        <rFont val="Calibri"/>
        <family val="2"/>
        <scheme val="minor"/>
      </rPr>
      <t xml:space="preserve"> values that are hidden</t>
    </r>
  </si>
  <si>
    <r>
      <t xml:space="preserve">In filtered lists, SUBTOTAL always ignores values in hidden rows, regardless of </t>
    </r>
    <r>
      <rPr>
        <b/>
        <sz val="14"/>
        <color theme="1"/>
        <rFont val="Calibri"/>
        <family val="2"/>
        <scheme val="minor"/>
      </rPr>
      <t>function_num</t>
    </r>
  </si>
  <si>
    <t>SUBTOTAL ignores other SUBTOTAL formulas that exist in references to prevent double-counting</t>
  </si>
  <si>
    <t>SUBTOTAL is designed to work with vertical data values arranged vertically. In horizontal ranges,</t>
  </si>
  <si>
    <t>values in hidden columns are always included</t>
  </si>
  <si>
    <t>When working with Tables, Excel uses the Subtotal function rather than the Sum function.</t>
  </si>
  <si>
    <t>This is to add flexibility.</t>
  </si>
  <si>
    <t>An Alternative</t>
  </si>
  <si>
    <t>A practical example</t>
  </si>
  <si>
    <t>Here's the power of the feature</t>
  </si>
  <si>
    <t>previously considered an irritant</t>
  </si>
  <si>
    <t>=SUM(C5:C7)</t>
  </si>
  <si>
    <t>=SUM(F5:F7)</t>
  </si>
  <si>
    <t>Entering =SUM</t>
  </si>
  <si>
    <t>=SUM(F9:F12)</t>
  </si>
  <si>
    <t>Note that the Auto Sum feature ignores</t>
  </si>
  <si>
    <t>the previous total</t>
  </si>
  <si>
    <t>This can be an irritating feature</t>
  </si>
  <si>
    <t>=SUM(F14:F16)</t>
  </si>
  <si>
    <t xml:space="preserve"> The total of each total above</t>
  </si>
  <si>
    <t>using the Auto SUM feature</t>
  </si>
  <si>
    <t xml:space="preserve">Note the result. It treats each of the previous </t>
  </si>
  <si>
    <t>SUM totals as Subtotals</t>
  </si>
  <si>
    <t>UnitsSold</t>
  </si>
  <si>
    <t>An Example with More Data</t>
  </si>
  <si>
    <t>This feature comes in two forms:</t>
  </si>
  <si>
    <t>QuickBooks downloads many times use SubTotals</t>
  </si>
  <si>
    <t>The text in the first column is Bolded by Excel, but the subtotaled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</si>
</sst>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Wingdings"/>
      <charset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Wingdings"/>
      <charset val="2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3" fontId="2" fillId="0" borderId="0" xfId="1"/>
    <xf numFmtId="0" fontId="1" fillId="0" borderId="0" xfId="0" applyFont="1"/>
    <xf numFmtId="43" fontId="2" fillId="0" borderId="0" xfId="1" applyBorder="1"/>
    <xf numFmtId="0" fontId="4" fillId="0" borderId="0" xfId="0" applyFont="1"/>
    <xf numFmtId="43" fontId="0" fillId="0" borderId="0" xfId="1" applyFont="1"/>
    <xf numFmtId="43" fontId="2" fillId="0" borderId="2" xfId="1" applyBorder="1"/>
    <xf numFmtId="43" fontId="4" fillId="0" borderId="0" xfId="1" applyFont="1"/>
    <xf numFmtId="49" fontId="0" fillId="0" borderId="0" xfId="0" applyNumberForma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43" fontId="1" fillId="0" borderId="0" xfId="0" applyNumberFormat="1" applyFont="1"/>
    <xf numFmtId="43" fontId="0" fillId="0" borderId="0" xfId="0" applyNumberFormat="1"/>
    <xf numFmtId="0" fontId="6" fillId="0" borderId="0" xfId="2" applyFont="1"/>
    <xf numFmtId="0" fontId="5" fillId="0" borderId="0" xfId="2"/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left" vertical="top" indent="1"/>
    </xf>
    <xf numFmtId="0" fontId="9" fillId="0" borderId="0" xfId="2" quotePrefix="1" applyFont="1" applyAlignment="1">
      <alignment horizontal="left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/>
    <xf numFmtId="164" fontId="11" fillId="0" borderId="0" xfId="3" applyNumberFormat="1" applyFont="1" applyAlignment="1">
      <alignment horizontal="left" indent="1"/>
    </xf>
    <xf numFmtId="43" fontId="5" fillId="0" borderId="0" xfId="2" applyNumberFormat="1"/>
    <xf numFmtId="49" fontId="5" fillId="0" borderId="0" xfId="2" applyNumberFormat="1"/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quotePrefix="1" applyFont="1"/>
    <xf numFmtId="0" fontId="6" fillId="0" borderId="0" xfId="2" applyFont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 indent="1"/>
    </xf>
    <xf numFmtId="0" fontId="13" fillId="0" borderId="0" xfId="2" applyFont="1" applyAlignment="1">
      <alignment horizontal="right" vertical="center"/>
    </xf>
    <xf numFmtId="0" fontId="6" fillId="0" borderId="3" xfId="2" applyFont="1" applyBorder="1"/>
    <xf numFmtId="14" fontId="5" fillId="0" borderId="0" xfId="2" applyNumberFormat="1" applyAlignment="1">
      <alignment horizontal="center"/>
    </xf>
    <xf numFmtId="164" fontId="0" fillId="0" borderId="0" xfId="3" applyNumberFormat="1" applyFont="1" applyAlignment="1">
      <alignment horizontal="left" indent="1"/>
    </xf>
    <xf numFmtId="0" fontId="5" fillId="0" borderId="0" xfId="2" applyAlignment="1">
      <alignment horizontal="center"/>
    </xf>
    <xf numFmtId="0" fontId="16" fillId="0" borderId="0" xfId="0" applyFont="1"/>
  </cellXfs>
  <cellStyles count="4">
    <cellStyle name="Comma" xfId="1" builtinId="3"/>
    <cellStyle name="Comma 2" xfId="3" xr:uid="{11496988-4B01-4FB3-8112-752F68D19455}"/>
    <cellStyle name="Normal" xfId="0" builtinId="0"/>
    <cellStyle name="Normal 2" xfId="2" xr:uid="{E7319BF3-475E-4B58-90F6-9122C932DCC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</xdr:row>
          <xdr:rowOff>352425</xdr:rowOff>
        </xdr:from>
        <xdr:to>
          <xdr:col>17</xdr:col>
          <xdr:colOff>304801</xdr:colOff>
          <xdr:row>40</xdr:row>
          <xdr:rowOff>66675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44FB2610-4DD4-429B-BE26-F250969D75D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How To'!$B$2:$K$38" spid="_x0000_s41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76913" y="800100"/>
              <a:ext cx="6062663" cy="7696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</xdr:row>
          <xdr:rowOff>352425</xdr:rowOff>
        </xdr:from>
        <xdr:to>
          <xdr:col>17</xdr:col>
          <xdr:colOff>304800</xdr:colOff>
          <xdr:row>40</xdr:row>
          <xdr:rowOff>66675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3C29AAD0-CA75-4432-A9FC-2598482559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How To'!$B$2:$K$38" spid="_x0000_s41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76913" y="800100"/>
              <a:ext cx="6062662" cy="769620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80963</xdr:colOff>
      <xdr:row>22</xdr:row>
      <xdr:rowOff>109537</xdr:rowOff>
    </xdr:from>
    <xdr:to>
      <xdr:col>5</xdr:col>
      <xdr:colOff>643381</xdr:colOff>
      <xdr:row>42</xdr:row>
      <xdr:rowOff>119062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03DA81-0015-40D6-9880-E2870D0C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6" y="5091112"/>
          <a:ext cx="2505518" cy="3629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95250</xdr:rowOff>
    </xdr:from>
    <xdr:to>
      <xdr:col>1</xdr:col>
      <xdr:colOff>523875</xdr:colOff>
      <xdr:row>7</xdr:row>
      <xdr:rowOff>95251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80A357C-3863-47F5-8948-B7E0F345B661}"/>
            </a:ext>
          </a:extLst>
        </xdr:cNvPr>
        <xdr:cNvCxnSpPr/>
      </xdr:nvCxnSpPr>
      <xdr:spPr>
        <a:xfrm>
          <a:off x="1138238" y="1695450"/>
          <a:ext cx="457200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11</xdr:row>
      <xdr:rowOff>104775</xdr:rowOff>
    </xdr:from>
    <xdr:to>
      <xdr:col>1</xdr:col>
      <xdr:colOff>495300</xdr:colOff>
      <xdr:row>11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D7BF5E-FD0E-408F-AFC5-39702923A83D}"/>
            </a:ext>
          </a:extLst>
        </xdr:cNvPr>
        <xdr:cNvCxnSpPr/>
      </xdr:nvCxnSpPr>
      <xdr:spPr>
        <a:xfrm>
          <a:off x="1157288" y="2619375"/>
          <a:ext cx="4095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7</xdr:row>
      <xdr:rowOff>95250</xdr:rowOff>
    </xdr:from>
    <xdr:to>
      <xdr:col>6</xdr:col>
      <xdr:colOff>552450</xdr:colOff>
      <xdr:row>7</xdr:row>
      <xdr:rowOff>95251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40FA2A0-4685-452B-8023-A5BDECCC97EB}"/>
            </a:ext>
          </a:extLst>
        </xdr:cNvPr>
        <xdr:cNvCxnSpPr/>
      </xdr:nvCxnSpPr>
      <xdr:spPr>
        <a:xfrm flipH="1">
          <a:off x="4152900" y="1695450"/>
          <a:ext cx="447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12</xdr:row>
      <xdr:rowOff>95250</xdr:rowOff>
    </xdr:from>
    <xdr:to>
      <xdr:col>6</xdr:col>
      <xdr:colOff>552450</xdr:colOff>
      <xdr:row>12</xdr:row>
      <xdr:rowOff>95251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0F022B1-5935-4D8D-8ABD-8AEE97B52E76}"/>
            </a:ext>
          </a:extLst>
        </xdr:cNvPr>
        <xdr:cNvCxnSpPr/>
      </xdr:nvCxnSpPr>
      <xdr:spPr>
        <a:xfrm flipH="1">
          <a:off x="4152900" y="2838450"/>
          <a:ext cx="447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16</xdr:row>
      <xdr:rowOff>95250</xdr:rowOff>
    </xdr:from>
    <xdr:to>
      <xdr:col>6</xdr:col>
      <xdr:colOff>523875</xdr:colOff>
      <xdr:row>16</xdr:row>
      <xdr:rowOff>95251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72039F0-E043-401B-9DDF-ED728FC13C91}"/>
            </a:ext>
          </a:extLst>
        </xdr:cNvPr>
        <xdr:cNvCxnSpPr/>
      </xdr:nvCxnSpPr>
      <xdr:spPr>
        <a:xfrm flipH="1">
          <a:off x="4124325" y="3752850"/>
          <a:ext cx="447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17</xdr:row>
      <xdr:rowOff>104775</xdr:rowOff>
    </xdr:from>
    <xdr:to>
      <xdr:col>6</xdr:col>
      <xdr:colOff>523875</xdr:colOff>
      <xdr:row>17</xdr:row>
      <xdr:rowOff>104776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B665FD1-D85C-41C5-8ECC-50D65A958FF3}"/>
            </a:ext>
          </a:extLst>
        </xdr:cNvPr>
        <xdr:cNvCxnSpPr/>
      </xdr:nvCxnSpPr>
      <xdr:spPr>
        <a:xfrm flipH="1">
          <a:off x="4124325" y="3990975"/>
          <a:ext cx="447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0</xdr:row>
      <xdr:rowOff>139700</xdr:rowOff>
    </xdr:from>
    <xdr:to>
      <xdr:col>7</xdr:col>
      <xdr:colOff>127000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62709C-54AC-48A6-AA1A-31C8A61BBEF2}"/>
            </a:ext>
          </a:extLst>
        </xdr:cNvPr>
        <xdr:cNvSpPr txBox="1"/>
      </xdr:nvSpPr>
      <xdr:spPr>
        <a:xfrm>
          <a:off x="2984500" y="139700"/>
          <a:ext cx="30099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</a:t>
          </a:r>
          <a:r>
            <a:rPr lang="en-US" sz="1100" baseline="0"/>
            <a:t> &gt; Outline &gt; Subtotals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70B3-A3DA-4FEC-95CC-B49F78DD2BF8}">
  <dimension ref="A1:G21"/>
  <sheetViews>
    <sheetView showGridLines="0" workbookViewId="0"/>
  </sheetViews>
  <sheetFormatPr defaultRowHeight="14.25" x14ac:dyDescent="0.45"/>
  <cols>
    <col min="1" max="1" width="9.06640625" style="21"/>
    <col min="2" max="2" width="4" style="21" customWidth="1"/>
    <col min="3" max="16384" width="9.06640625" style="21"/>
  </cols>
  <sheetData>
    <row r="1" spans="1:7" ht="18" x14ac:dyDescent="0.55000000000000004">
      <c r="A1" s="20"/>
      <c r="B1" s="20"/>
      <c r="C1" s="20"/>
      <c r="D1" s="20"/>
      <c r="E1" s="20"/>
      <c r="F1" s="20"/>
      <c r="G1" s="20"/>
    </row>
    <row r="2" spans="1:7" ht="18" x14ac:dyDescent="0.55000000000000004">
      <c r="A2" s="20"/>
      <c r="B2" s="20"/>
      <c r="C2" s="20"/>
      <c r="D2" s="20"/>
      <c r="E2" s="20"/>
      <c r="F2" s="20"/>
      <c r="G2" s="20"/>
    </row>
    <row r="3" spans="1:7" ht="18" x14ac:dyDescent="0.55000000000000004">
      <c r="A3" s="20"/>
      <c r="B3" s="20" t="s">
        <v>103</v>
      </c>
      <c r="C3" s="20"/>
      <c r="D3" s="20"/>
      <c r="E3" s="20"/>
      <c r="F3" s="20"/>
      <c r="G3" s="20"/>
    </row>
    <row r="4" spans="1:7" ht="18" x14ac:dyDescent="0.55000000000000004">
      <c r="A4" s="20"/>
      <c r="B4" s="20"/>
      <c r="C4" s="20"/>
      <c r="D4" s="20"/>
      <c r="E4" s="20"/>
      <c r="F4" s="20"/>
      <c r="G4" s="20"/>
    </row>
    <row r="5" spans="1:7" ht="18" x14ac:dyDescent="0.55000000000000004">
      <c r="A5" s="20"/>
      <c r="B5" s="20" t="s">
        <v>197</v>
      </c>
      <c r="C5" s="20"/>
      <c r="D5" s="20"/>
      <c r="E5" s="20"/>
      <c r="F5" s="20"/>
      <c r="G5" s="20"/>
    </row>
    <row r="6" spans="1:7" ht="10.15" customHeight="1" x14ac:dyDescent="0.55000000000000004">
      <c r="A6" s="20"/>
      <c r="B6" s="20"/>
      <c r="C6" s="20"/>
      <c r="D6" s="20"/>
      <c r="E6" s="20"/>
      <c r="F6" s="20"/>
      <c r="G6" s="20"/>
    </row>
    <row r="7" spans="1:7" ht="18" x14ac:dyDescent="0.55000000000000004">
      <c r="A7" s="20"/>
      <c r="B7" s="22" t="s">
        <v>104</v>
      </c>
      <c r="C7" s="20" t="s">
        <v>105</v>
      </c>
      <c r="D7" s="20"/>
      <c r="E7" s="20"/>
      <c r="F7" s="20"/>
      <c r="G7" s="20"/>
    </row>
    <row r="8" spans="1:7" ht="17.25" customHeight="1" x14ac:dyDescent="0.55000000000000004">
      <c r="A8" s="20"/>
      <c r="B8" s="23"/>
      <c r="C8" s="24" t="s">
        <v>106</v>
      </c>
      <c r="D8" s="20"/>
      <c r="E8" s="20"/>
      <c r="F8" s="20"/>
      <c r="G8" s="20"/>
    </row>
    <row r="9" spans="1:7" ht="31.5" customHeight="1" x14ac:dyDescent="0.55000000000000004">
      <c r="A9" s="20"/>
      <c r="C9" s="25" t="s">
        <v>107</v>
      </c>
      <c r="E9" s="20"/>
      <c r="F9" s="20"/>
      <c r="G9" s="20"/>
    </row>
    <row r="10" spans="1:7" ht="18" x14ac:dyDescent="0.55000000000000004">
      <c r="A10" s="20"/>
      <c r="B10" s="22" t="s">
        <v>104</v>
      </c>
      <c r="C10" s="20" t="s">
        <v>108</v>
      </c>
      <c r="D10" s="20"/>
      <c r="E10" s="20"/>
      <c r="F10" s="20"/>
      <c r="G10" s="20"/>
    </row>
    <row r="11" spans="1:7" ht="18" x14ac:dyDescent="0.55000000000000004">
      <c r="A11" s="20"/>
      <c r="B11" s="20"/>
      <c r="C11" s="24" t="s">
        <v>109</v>
      </c>
      <c r="D11" s="20"/>
      <c r="E11" s="20"/>
      <c r="F11" s="20"/>
      <c r="G11" s="20"/>
    </row>
    <row r="12" spans="1:7" ht="18" x14ac:dyDescent="0.55000000000000004">
      <c r="A12" s="20"/>
      <c r="C12" s="24" t="s">
        <v>110</v>
      </c>
      <c r="D12" s="20"/>
      <c r="E12" s="20"/>
      <c r="F12" s="20"/>
      <c r="G12" s="20"/>
    </row>
    <row r="13" spans="1:7" ht="18" x14ac:dyDescent="0.55000000000000004">
      <c r="A13" s="20"/>
      <c r="B13" s="20"/>
      <c r="C13" s="20"/>
      <c r="D13" s="20"/>
      <c r="E13" s="20"/>
      <c r="F13" s="20"/>
      <c r="G13" s="20"/>
    </row>
    <row r="14" spans="1:7" ht="18" x14ac:dyDescent="0.55000000000000004">
      <c r="A14" s="20"/>
      <c r="B14" s="20"/>
      <c r="C14" s="20"/>
      <c r="D14" s="20"/>
      <c r="E14" s="20"/>
      <c r="F14" s="20"/>
      <c r="G14" s="20"/>
    </row>
    <row r="15" spans="1:7" ht="18" x14ac:dyDescent="0.55000000000000004">
      <c r="A15" s="20"/>
      <c r="B15" s="20"/>
      <c r="C15" s="20"/>
      <c r="D15" s="20"/>
      <c r="E15" s="20"/>
      <c r="F15" s="20"/>
      <c r="G15" s="20"/>
    </row>
    <row r="16" spans="1:7" ht="18" x14ac:dyDescent="0.55000000000000004">
      <c r="A16" s="20"/>
      <c r="B16" s="20"/>
      <c r="C16" s="20"/>
      <c r="D16" s="20"/>
      <c r="E16" s="20"/>
      <c r="F16" s="20"/>
      <c r="G16" s="20"/>
    </row>
    <row r="17" spans="1:7" ht="18" x14ac:dyDescent="0.55000000000000004">
      <c r="A17" s="20"/>
      <c r="B17" s="20"/>
      <c r="C17" s="20"/>
      <c r="D17" s="20"/>
      <c r="E17" s="20"/>
      <c r="F17" s="20"/>
      <c r="G17" s="20"/>
    </row>
    <row r="18" spans="1:7" ht="18" x14ac:dyDescent="0.55000000000000004">
      <c r="A18" s="20"/>
      <c r="B18" s="20"/>
      <c r="C18" s="20"/>
      <c r="D18" s="20"/>
      <c r="E18" s="20"/>
      <c r="F18" s="20"/>
      <c r="G18" s="20"/>
    </row>
    <row r="19" spans="1:7" ht="18" x14ac:dyDescent="0.55000000000000004">
      <c r="A19" s="20"/>
      <c r="B19" s="20"/>
      <c r="C19" s="20"/>
      <c r="D19" s="20"/>
      <c r="E19" s="20"/>
      <c r="F19" s="20"/>
      <c r="G19" s="20"/>
    </row>
    <row r="20" spans="1:7" ht="18" x14ac:dyDescent="0.55000000000000004">
      <c r="A20" s="20"/>
      <c r="B20" s="20"/>
      <c r="C20" s="20"/>
      <c r="D20" s="20"/>
      <c r="E20" s="20"/>
      <c r="F20" s="20"/>
      <c r="G20" s="20"/>
    </row>
    <row r="21" spans="1:7" ht="18" x14ac:dyDescent="0.55000000000000004">
      <c r="A21" s="20"/>
      <c r="B21" s="20"/>
      <c r="C21" s="20"/>
      <c r="D21" s="20"/>
      <c r="E21" s="20"/>
      <c r="F21" s="20"/>
      <c r="G2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A8B0-DF38-4C38-A48B-3CD558B17759}">
  <dimension ref="A1:H26"/>
  <sheetViews>
    <sheetView tabSelected="1" workbookViewId="0">
      <selection activeCell="F12" sqref="F12"/>
    </sheetView>
  </sheetViews>
  <sheetFormatPr defaultRowHeight="14.25" x14ac:dyDescent="0.45"/>
  <cols>
    <col min="1" max="1" width="9.06640625" style="21"/>
    <col min="2" max="2" width="5.1328125" style="21" customWidth="1"/>
    <col min="3" max="3" width="17.06640625" style="21" customWidth="1"/>
    <col min="4" max="4" width="10.86328125" style="21" customWidth="1"/>
    <col min="5" max="5" width="11.1328125" style="21" customWidth="1"/>
    <col min="6" max="7" width="9.06640625" style="21"/>
    <col min="8" max="8" width="8.3984375" style="21" customWidth="1"/>
    <col min="9" max="9" width="9.1328125" style="21" bestFit="1" customWidth="1"/>
    <col min="10" max="16384" width="9.06640625" style="21"/>
  </cols>
  <sheetData>
    <row r="1" spans="1:8" ht="21" x14ac:dyDescent="0.65">
      <c r="A1" s="26" t="s">
        <v>111</v>
      </c>
    </row>
    <row r="3" spans="1:8" ht="59.25" customHeight="1" x14ac:dyDescent="0.5">
      <c r="C3" s="27" t="s">
        <v>112</v>
      </c>
      <c r="D3" s="28" t="s">
        <v>113</v>
      </c>
      <c r="E3" s="29" t="s">
        <v>114</v>
      </c>
    </row>
    <row r="4" spans="1:8" ht="16.899999999999999" x14ac:dyDescent="0.5">
      <c r="C4" s="30" t="s">
        <v>115</v>
      </c>
      <c r="D4" s="31">
        <v>760</v>
      </c>
      <c r="E4" s="31">
        <v>7613.3042320269569</v>
      </c>
      <c r="F4" s="32"/>
      <c r="H4" s="32"/>
    </row>
    <row r="5" spans="1:8" ht="16.899999999999999" x14ac:dyDescent="0.5">
      <c r="C5" s="30" t="s">
        <v>115</v>
      </c>
      <c r="D5" s="31">
        <v>410</v>
      </c>
      <c r="E5" s="31">
        <v>4299.7411980954066</v>
      </c>
      <c r="F5" s="32"/>
      <c r="H5" s="32"/>
    </row>
    <row r="6" spans="1:8" ht="16.899999999999999" x14ac:dyDescent="0.5">
      <c r="C6" s="30" t="s">
        <v>115</v>
      </c>
      <c r="D6" s="31">
        <v>495</v>
      </c>
      <c r="E6" s="31">
        <v>4951.0571844040433</v>
      </c>
      <c r="F6" s="32"/>
      <c r="H6" s="32"/>
    </row>
    <row r="7" spans="1:8" ht="16.899999999999999" x14ac:dyDescent="0.5">
      <c r="C7" s="30" t="s">
        <v>115</v>
      </c>
      <c r="D7" s="31">
        <v>775</v>
      </c>
      <c r="E7" s="31">
        <v>7906.3894996702575</v>
      </c>
      <c r="F7" s="32"/>
      <c r="H7" s="32"/>
    </row>
    <row r="8" spans="1:8" ht="16.899999999999999" x14ac:dyDescent="0.5">
      <c r="C8" s="30" t="s">
        <v>116</v>
      </c>
      <c r="D8" s="31">
        <v>122</v>
      </c>
      <c r="E8" s="31">
        <v>1235.7984708728804</v>
      </c>
      <c r="F8" s="32"/>
      <c r="H8" s="32"/>
    </row>
    <row r="9" spans="1:8" ht="16.899999999999999" x14ac:dyDescent="0.5">
      <c r="C9" s="30" t="s">
        <v>116</v>
      </c>
      <c r="D9" s="31">
        <v>255</v>
      </c>
      <c r="E9" s="31">
        <v>2515.8802403839686</v>
      </c>
      <c r="F9" s="32"/>
      <c r="H9" s="32"/>
    </row>
    <row r="10" spans="1:8" ht="16.899999999999999" x14ac:dyDescent="0.5">
      <c r="C10" s="30" t="s">
        <v>116</v>
      </c>
      <c r="D10" s="31">
        <v>52</v>
      </c>
      <c r="E10" s="31">
        <v>522.04598093572065</v>
      </c>
      <c r="F10" s="32"/>
      <c r="H10" s="32"/>
    </row>
    <row r="11" spans="1:8" ht="16.899999999999999" x14ac:dyDescent="0.5">
      <c r="C11" s="30" t="s">
        <v>116</v>
      </c>
      <c r="D11" s="31">
        <v>379</v>
      </c>
      <c r="E11" s="31">
        <v>4480.9510646992585</v>
      </c>
      <c r="F11" s="32"/>
      <c r="H11" s="32"/>
    </row>
    <row r="12" spans="1:8" ht="16.899999999999999" x14ac:dyDescent="0.5">
      <c r="C12" s="30" t="s">
        <v>117</v>
      </c>
      <c r="D12" s="31">
        <v>601</v>
      </c>
      <c r="E12" s="31">
        <v>6381.3814357861784</v>
      </c>
      <c r="F12" s="32"/>
      <c r="H12" s="32"/>
    </row>
    <row r="13" spans="1:8" ht="16.899999999999999" x14ac:dyDescent="0.5">
      <c r="C13" s="30" t="s">
        <v>117</v>
      </c>
      <c r="D13" s="31">
        <v>690</v>
      </c>
      <c r="E13" s="31">
        <v>7872.4914626435893</v>
      </c>
      <c r="F13" s="32"/>
      <c r="H13" s="32"/>
    </row>
    <row r="14" spans="1:8" ht="16.899999999999999" x14ac:dyDescent="0.5">
      <c r="C14" s="30" t="s">
        <v>117</v>
      </c>
      <c r="D14" s="31">
        <v>50</v>
      </c>
      <c r="E14" s="31">
        <v>1293.6353416144943</v>
      </c>
      <c r="F14" s="32"/>
      <c r="H14" s="32"/>
    </row>
    <row r="15" spans="1:8" ht="16.899999999999999" x14ac:dyDescent="0.5">
      <c r="C15" s="30" t="s">
        <v>117</v>
      </c>
      <c r="D15" s="31">
        <v>956</v>
      </c>
      <c r="E15" s="31">
        <v>9256.1600607542314</v>
      </c>
      <c r="F15" s="32"/>
      <c r="H15" s="32"/>
    </row>
    <row r="16" spans="1:8" ht="16.899999999999999" x14ac:dyDescent="0.5">
      <c r="C16" s="30" t="s">
        <v>118</v>
      </c>
      <c r="D16" s="31">
        <v>233</v>
      </c>
      <c r="E16" s="31">
        <v>2043.5685653614742</v>
      </c>
      <c r="F16" s="32"/>
      <c r="H16" s="32"/>
    </row>
    <row r="17" spans="3:8" ht="16.899999999999999" x14ac:dyDescent="0.5">
      <c r="C17" s="30" t="s">
        <v>118</v>
      </c>
      <c r="D17" s="31">
        <v>545</v>
      </c>
      <c r="E17" s="31">
        <v>5215.1279602446957</v>
      </c>
      <c r="F17" s="32"/>
      <c r="H17" s="32"/>
    </row>
    <row r="18" spans="3:8" ht="16.899999999999999" x14ac:dyDescent="0.5">
      <c r="C18" s="30" t="s">
        <v>118</v>
      </c>
      <c r="D18" s="31">
        <v>202</v>
      </c>
      <c r="E18" s="31">
        <v>2595.0122332360593</v>
      </c>
      <c r="F18" s="32"/>
      <c r="H18" s="32"/>
    </row>
    <row r="19" spans="3:8" ht="16.899999999999999" x14ac:dyDescent="0.5">
      <c r="C19" s="30" t="s">
        <v>118</v>
      </c>
      <c r="D19" s="31">
        <v>378</v>
      </c>
      <c r="E19" s="31">
        <v>3976.7232882211233</v>
      </c>
      <c r="F19" s="32"/>
      <c r="H19" s="32"/>
    </row>
    <row r="20" spans="3:8" x14ac:dyDescent="0.45">
      <c r="D20" s="33"/>
    </row>
    <row r="21" spans="3:8" x14ac:dyDescent="0.45">
      <c r="D21" s="33"/>
    </row>
    <row r="22" spans="3:8" x14ac:dyDescent="0.45">
      <c r="D22" s="33"/>
    </row>
    <row r="23" spans="3:8" x14ac:dyDescent="0.45">
      <c r="D23" s="33"/>
    </row>
    <row r="24" spans="3:8" x14ac:dyDescent="0.45">
      <c r="D24" s="33"/>
    </row>
    <row r="25" spans="3:8" x14ac:dyDescent="0.45">
      <c r="D25" s="33"/>
    </row>
    <row r="26" spans="3:8" x14ac:dyDescent="0.45">
      <c r="D26" s="3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4E47-15C8-42A7-A30C-7350CA318D87}">
  <dimension ref="A2:D66"/>
  <sheetViews>
    <sheetView workbookViewId="0">
      <selection activeCell="C4" sqref="C4"/>
    </sheetView>
  </sheetViews>
  <sheetFormatPr defaultRowHeight="14.25" x14ac:dyDescent="0.45"/>
  <cols>
    <col min="1" max="1" width="9.06640625" style="21"/>
    <col min="2" max="2" width="3.265625" style="21" customWidth="1"/>
    <col min="3" max="16384" width="9.06640625" style="21"/>
  </cols>
  <sheetData>
    <row r="2" spans="2:4" ht="18" x14ac:dyDescent="0.55000000000000004">
      <c r="B2" s="20" t="s">
        <v>119</v>
      </c>
      <c r="C2" s="20"/>
      <c r="D2" s="20"/>
    </row>
    <row r="3" spans="2:4" ht="18" x14ac:dyDescent="0.55000000000000004">
      <c r="B3" s="20" t="s">
        <v>120</v>
      </c>
      <c r="C3" s="20"/>
      <c r="D3" s="20"/>
    </row>
    <row r="4" spans="2:4" ht="18" x14ac:dyDescent="0.55000000000000004">
      <c r="B4" s="20"/>
      <c r="C4" s="20"/>
      <c r="D4" s="20"/>
    </row>
    <row r="5" spans="2:4" ht="18" x14ac:dyDescent="0.55000000000000004">
      <c r="B5" s="34" t="s">
        <v>121</v>
      </c>
      <c r="C5" s="20"/>
      <c r="D5" s="20"/>
    </row>
    <row r="6" spans="2:4" ht="18" x14ac:dyDescent="0.55000000000000004">
      <c r="B6" s="20" t="s">
        <v>122</v>
      </c>
      <c r="C6" s="20"/>
      <c r="D6" s="20"/>
    </row>
    <row r="7" spans="2:4" ht="18" x14ac:dyDescent="0.55000000000000004">
      <c r="B7" s="20" t="s">
        <v>123</v>
      </c>
      <c r="C7" s="20"/>
      <c r="D7" s="20"/>
    </row>
    <row r="8" spans="2:4" ht="18" x14ac:dyDescent="0.55000000000000004">
      <c r="B8" s="20" t="s">
        <v>124</v>
      </c>
      <c r="C8" s="20"/>
      <c r="D8" s="20"/>
    </row>
    <row r="9" spans="2:4" ht="18" x14ac:dyDescent="0.55000000000000004">
      <c r="B9" s="20"/>
      <c r="C9" s="20"/>
      <c r="D9" s="20"/>
    </row>
    <row r="10" spans="2:4" ht="18" x14ac:dyDescent="0.55000000000000004">
      <c r="B10" s="20" t="s">
        <v>125</v>
      </c>
      <c r="C10" s="20"/>
      <c r="D10" s="20"/>
    </row>
    <row r="11" spans="2:4" ht="18" x14ac:dyDescent="0.55000000000000004">
      <c r="B11" s="20" t="s">
        <v>126</v>
      </c>
      <c r="C11" s="20"/>
      <c r="D11" s="20"/>
    </row>
    <row r="12" spans="2:4" ht="18" x14ac:dyDescent="0.55000000000000004">
      <c r="B12" s="20" t="s">
        <v>127</v>
      </c>
      <c r="C12" s="20"/>
      <c r="D12" s="20"/>
    </row>
    <row r="13" spans="2:4" ht="18" x14ac:dyDescent="0.55000000000000004">
      <c r="B13" s="20"/>
      <c r="C13" s="20"/>
      <c r="D13" s="20"/>
    </row>
    <row r="14" spans="2:4" ht="18" x14ac:dyDescent="0.55000000000000004">
      <c r="B14" s="20" t="s">
        <v>128</v>
      </c>
      <c r="C14" s="20"/>
      <c r="D14" s="20"/>
    </row>
    <row r="15" spans="2:4" ht="18" x14ac:dyDescent="0.55000000000000004">
      <c r="B15" s="20" t="s">
        <v>129</v>
      </c>
      <c r="C15" s="20"/>
      <c r="D15" s="20"/>
    </row>
    <row r="16" spans="2:4" ht="18" x14ac:dyDescent="0.55000000000000004">
      <c r="B16" s="20"/>
      <c r="C16" s="20"/>
      <c r="D16" s="20"/>
    </row>
    <row r="17" spans="2:4" ht="18" x14ac:dyDescent="0.55000000000000004">
      <c r="B17" s="34" t="s">
        <v>130</v>
      </c>
      <c r="C17" s="20"/>
      <c r="D17" s="20"/>
    </row>
    <row r="18" spans="2:4" ht="18" x14ac:dyDescent="0.55000000000000004">
      <c r="B18" s="35" t="s">
        <v>104</v>
      </c>
      <c r="C18" s="20" t="s">
        <v>131</v>
      </c>
      <c r="D18" s="20"/>
    </row>
    <row r="19" spans="2:4" ht="18" x14ac:dyDescent="0.55000000000000004">
      <c r="B19" s="35" t="s">
        <v>104</v>
      </c>
      <c r="C19" s="20" t="s">
        <v>132</v>
      </c>
      <c r="D19" s="20"/>
    </row>
    <row r="20" spans="2:4" ht="18" x14ac:dyDescent="0.55000000000000004">
      <c r="B20" s="35" t="s">
        <v>104</v>
      </c>
      <c r="C20" s="20" t="s">
        <v>133</v>
      </c>
      <c r="D20" s="20"/>
    </row>
    <row r="21" spans="2:4" ht="18" x14ac:dyDescent="0.55000000000000004">
      <c r="B21" s="36"/>
      <c r="C21" s="24" t="s">
        <v>134</v>
      </c>
      <c r="D21" s="20"/>
    </row>
    <row r="22" spans="2:4" ht="18" x14ac:dyDescent="0.55000000000000004">
      <c r="B22" s="35" t="s">
        <v>104</v>
      </c>
      <c r="C22" s="20" t="s">
        <v>135</v>
      </c>
      <c r="D22" s="20"/>
    </row>
    <row r="46" spans="1:3" ht="26.25" customHeight="1" x14ac:dyDescent="0.55000000000000004">
      <c r="B46" s="34" t="s">
        <v>136</v>
      </c>
    </row>
    <row r="47" spans="1:3" ht="18" x14ac:dyDescent="0.55000000000000004">
      <c r="A47" s="35"/>
      <c r="B47" s="35" t="s">
        <v>104</v>
      </c>
      <c r="C47" s="20" t="s">
        <v>137</v>
      </c>
    </row>
    <row r="48" spans="1:3" ht="18" x14ac:dyDescent="0.55000000000000004">
      <c r="C48" s="20" t="s">
        <v>138</v>
      </c>
    </row>
    <row r="49" spans="2:4" ht="18" x14ac:dyDescent="0.55000000000000004">
      <c r="C49" s="20" t="s">
        <v>139</v>
      </c>
    </row>
    <row r="50" spans="2:4" ht="18" x14ac:dyDescent="0.55000000000000004">
      <c r="C50" s="20" t="s">
        <v>140</v>
      </c>
    </row>
    <row r="51" spans="2:4" ht="18" x14ac:dyDescent="0.55000000000000004">
      <c r="C51" s="20"/>
    </row>
    <row r="52" spans="2:4" ht="18" x14ac:dyDescent="0.55000000000000004">
      <c r="B52" s="34" t="s">
        <v>141</v>
      </c>
    </row>
    <row r="53" spans="2:4" ht="18" x14ac:dyDescent="0.55000000000000004">
      <c r="B53" s="35" t="s">
        <v>104</v>
      </c>
      <c r="C53" s="20" t="s">
        <v>142</v>
      </c>
    </row>
    <row r="54" spans="2:4" ht="18" x14ac:dyDescent="0.55000000000000004">
      <c r="C54" s="20" t="s">
        <v>143</v>
      </c>
    </row>
    <row r="55" spans="2:4" ht="18" x14ac:dyDescent="0.45">
      <c r="C55" s="37" t="s">
        <v>144</v>
      </c>
    </row>
    <row r="56" spans="2:4" ht="34.5" customHeight="1" x14ac:dyDescent="0.55000000000000004">
      <c r="B56" s="34" t="s">
        <v>145</v>
      </c>
      <c r="C56" s="34"/>
    </row>
    <row r="57" spans="2:4" ht="18" x14ac:dyDescent="0.55000000000000004">
      <c r="B57" s="35" t="s">
        <v>104</v>
      </c>
      <c r="C57" s="20" t="s">
        <v>146</v>
      </c>
    </row>
    <row r="58" spans="2:4" ht="18" x14ac:dyDescent="0.55000000000000004">
      <c r="C58" s="20"/>
    </row>
    <row r="59" spans="2:4" ht="18" x14ac:dyDescent="0.55000000000000004">
      <c r="B59" s="34" t="s">
        <v>147</v>
      </c>
      <c r="C59" s="20"/>
    </row>
    <row r="60" spans="2:4" ht="18" x14ac:dyDescent="0.55000000000000004">
      <c r="B60" s="35" t="s">
        <v>104</v>
      </c>
      <c r="C60" s="20" t="s">
        <v>148</v>
      </c>
    </row>
    <row r="61" spans="2:4" ht="18" x14ac:dyDescent="0.55000000000000004">
      <c r="C61" s="20" t="s">
        <v>149</v>
      </c>
    </row>
    <row r="62" spans="2:4" ht="18" x14ac:dyDescent="0.55000000000000004">
      <c r="C62" s="20"/>
    </row>
    <row r="63" spans="2:4" ht="18" x14ac:dyDescent="0.55000000000000004">
      <c r="B63" s="34" t="s">
        <v>150</v>
      </c>
    </row>
    <row r="64" spans="2:4" ht="18" x14ac:dyDescent="0.55000000000000004">
      <c r="B64" s="35" t="s">
        <v>104</v>
      </c>
      <c r="C64" s="20" t="s">
        <v>199</v>
      </c>
      <c r="D64" s="20"/>
    </row>
    <row r="65" spans="3:4" ht="18" x14ac:dyDescent="0.55000000000000004">
      <c r="C65" s="20" t="s">
        <v>151</v>
      </c>
      <c r="D65" s="20"/>
    </row>
    <row r="66" spans="3:4" ht="18" x14ac:dyDescent="0.55000000000000004">
      <c r="C66" s="20" t="s">
        <v>152</v>
      </c>
    </row>
  </sheetData>
  <pageMargins left="0.45" right="0.45" top="0.75" bottom="0.5" header="0.3" footer="0.3"/>
  <pageSetup orientation="portrait" horizontalDpi="4294967293" verticalDpi="4294967293" r:id="rId1"/>
  <rowBreaks count="1" manualBreakCount="1">
    <brk id="4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4C15-F500-4DF5-82AB-C697057F408B}">
  <dimension ref="A2:G29"/>
  <sheetViews>
    <sheetView workbookViewId="0">
      <selection activeCell="B29" sqref="B29"/>
    </sheetView>
  </sheetViews>
  <sheetFormatPr defaultRowHeight="14.25" x14ac:dyDescent="0.45"/>
  <cols>
    <col min="1" max="1" width="9.06640625" style="21"/>
    <col min="2" max="2" width="10.46484375" style="21" customWidth="1"/>
    <col min="3" max="3" width="15.265625" style="21" customWidth="1"/>
    <col min="4" max="16384" width="9.06640625" style="21"/>
  </cols>
  <sheetData>
    <row r="2" spans="2:7" ht="18" x14ac:dyDescent="0.55000000000000004">
      <c r="B2" s="20" t="s">
        <v>153</v>
      </c>
      <c r="C2" s="20"/>
      <c r="D2" s="20"/>
    </row>
    <row r="3" spans="2:7" ht="18" x14ac:dyDescent="0.55000000000000004">
      <c r="B3" s="38" t="s">
        <v>154</v>
      </c>
      <c r="C3" s="20"/>
      <c r="D3" s="20"/>
    </row>
    <row r="4" spans="2:7" ht="18" x14ac:dyDescent="0.55000000000000004">
      <c r="B4" s="20"/>
      <c r="C4" s="20"/>
      <c r="D4" s="20"/>
    </row>
    <row r="5" spans="2:7" ht="18" x14ac:dyDescent="0.55000000000000004">
      <c r="B5" s="20" t="s">
        <v>155</v>
      </c>
      <c r="C5" s="20"/>
      <c r="D5" s="20"/>
    </row>
    <row r="6" spans="2:7" ht="18" x14ac:dyDescent="0.55000000000000004">
      <c r="B6" s="20"/>
      <c r="C6" s="20"/>
      <c r="D6" s="20"/>
      <c r="F6" s="39" t="s">
        <v>156</v>
      </c>
      <c r="G6" s="39" t="s">
        <v>157</v>
      </c>
    </row>
    <row r="7" spans="2:7" ht="18" x14ac:dyDescent="0.55000000000000004">
      <c r="B7" s="40" t="s">
        <v>158</v>
      </c>
      <c r="C7" s="40"/>
      <c r="D7" s="20"/>
      <c r="F7" s="41" t="s">
        <v>159</v>
      </c>
      <c r="G7" s="41" t="s">
        <v>159</v>
      </c>
    </row>
    <row r="8" spans="2:7" ht="18" customHeight="1" x14ac:dyDescent="0.55000000000000004">
      <c r="B8" s="42">
        <v>1</v>
      </c>
      <c r="C8" s="43" t="s">
        <v>160</v>
      </c>
      <c r="D8" s="20"/>
      <c r="F8" s="42">
        <v>1</v>
      </c>
      <c r="G8" s="42">
        <v>101</v>
      </c>
    </row>
    <row r="9" spans="2:7" ht="18" customHeight="1" x14ac:dyDescent="0.55000000000000004">
      <c r="B9" s="42">
        <v>2</v>
      </c>
      <c r="C9" s="43" t="s">
        <v>161</v>
      </c>
      <c r="D9" s="20"/>
      <c r="F9" s="42">
        <v>2</v>
      </c>
      <c r="G9" s="42">
        <v>102</v>
      </c>
    </row>
    <row r="10" spans="2:7" ht="18" customHeight="1" x14ac:dyDescent="0.55000000000000004">
      <c r="B10" s="42">
        <v>3</v>
      </c>
      <c r="C10" s="43" t="s">
        <v>162</v>
      </c>
      <c r="D10" s="20"/>
      <c r="F10" s="42">
        <v>3</v>
      </c>
      <c r="G10" s="42">
        <v>103</v>
      </c>
    </row>
    <row r="11" spans="2:7" ht="18" customHeight="1" x14ac:dyDescent="0.55000000000000004">
      <c r="B11" s="42">
        <v>4</v>
      </c>
      <c r="C11" s="43" t="s">
        <v>163</v>
      </c>
      <c r="D11" s="20"/>
      <c r="F11" s="42">
        <v>4</v>
      </c>
      <c r="G11" s="42">
        <v>104</v>
      </c>
    </row>
    <row r="12" spans="2:7" ht="18" customHeight="1" x14ac:dyDescent="0.55000000000000004">
      <c r="B12" s="42">
        <v>5</v>
      </c>
      <c r="C12" s="43" t="s">
        <v>164</v>
      </c>
      <c r="D12" s="20"/>
      <c r="F12" s="42">
        <v>5</v>
      </c>
      <c r="G12" s="42">
        <v>105</v>
      </c>
    </row>
    <row r="13" spans="2:7" ht="18" customHeight="1" x14ac:dyDescent="0.55000000000000004">
      <c r="B13" s="42">
        <v>6</v>
      </c>
      <c r="C13" s="43" t="s">
        <v>165</v>
      </c>
      <c r="D13" s="20"/>
      <c r="F13" s="42">
        <v>6</v>
      </c>
      <c r="G13" s="42">
        <v>106</v>
      </c>
    </row>
    <row r="14" spans="2:7" ht="18" customHeight="1" x14ac:dyDescent="0.55000000000000004">
      <c r="B14" s="42">
        <v>7</v>
      </c>
      <c r="C14" s="43" t="s">
        <v>166</v>
      </c>
      <c r="D14" s="20"/>
      <c r="F14" s="42">
        <v>7</v>
      </c>
      <c r="G14" s="42">
        <v>107</v>
      </c>
    </row>
    <row r="15" spans="2:7" ht="18" customHeight="1" x14ac:dyDescent="0.55000000000000004">
      <c r="B15" s="42">
        <v>8</v>
      </c>
      <c r="C15" s="43" t="s">
        <v>167</v>
      </c>
      <c r="D15" s="20"/>
      <c r="F15" s="42">
        <v>8</v>
      </c>
      <c r="G15" s="42">
        <v>108</v>
      </c>
    </row>
    <row r="16" spans="2:7" ht="18" customHeight="1" x14ac:dyDescent="0.55000000000000004">
      <c r="B16" s="42">
        <v>9</v>
      </c>
      <c r="C16" s="43" t="s">
        <v>168</v>
      </c>
      <c r="D16" s="20"/>
      <c r="F16" s="42">
        <v>9</v>
      </c>
      <c r="G16" s="42">
        <v>109</v>
      </c>
    </row>
    <row r="17" spans="1:7" ht="18" customHeight="1" x14ac:dyDescent="0.55000000000000004">
      <c r="B17" s="42">
        <v>10</v>
      </c>
      <c r="C17" s="43" t="s">
        <v>169</v>
      </c>
      <c r="D17" s="20"/>
      <c r="F17" s="42">
        <v>10</v>
      </c>
      <c r="G17" s="42">
        <v>110</v>
      </c>
    </row>
    <row r="18" spans="1:7" ht="18.75" customHeight="1" x14ac:dyDescent="0.45">
      <c r="B18" s="42">
        <v>11</v>
      </c>
      <c r="C18" s="43" t="s">
        <v>170</v>
      </c>
      <c r="F18" s="42">
        <v>11</v>
      </c>
      <c r="G18" s="42">
        <v>111</v>
      </c>
    </row>
    <row r="21" spans="1:7" ht="22.9" customHeight="1" x14ac:dyDescent="0.45">
      <c r="A21" s="44" t="s">
        <v>104</v>
      </c>
      <c r="B21" s="37" t="s">
        <v>171</v>
      </c>
    </row>
    <row r="22" spans="1:7" ht="22.9" customHeight="1" x14ac:dyDescent="0.45">
      <c r="A22" s="44" t="s">
        <v>104</v>
      </c>
      <c r="B22" s="37" t="s">
        <v>172</v>
      </c>
    </row>
    <row r="23" spans="1:7" ht="22.9" customHeight="1" x14ac:dyDescent="0.45">
      <c r="A23" s="44" t="s">
        <v>104</v>
      </c>
      <c r="B23" s="37" t="s">
        <v>173</v>
      </c>
    </row>
    <row r="24" spans="1:7" ht="22.9" customHeight="1" x14ac:dyDescent="0.45">
      <c r="A24" s="44" t="s">
        <v>104</v>
      </c>
      <c r="B24" s="37" t="s">
        <v>174</v>
      </c>
    </row>
    <row r="25" spans="1:7" ht="22.9" customHeight="1" x14ac:dyDescent="0.45">
      <c r="A25" s="44" t="s">
        <v>104</v>
      </c>
      <c r="B25" s="37" t="s">
        <v>175</v>
      </c>
    </row>
    <row r="26" spans="1:7" ht="18" x14ac:dyDescent="0.45">
      <c r="B26" s="37" t="s">
        <v>176</v>
      </c>
    </row>
    <row r="27" spans="1:7" ht="18" x14ac:dyDescent="0.45">
      <c r="A27" s="44" t="s">
        <v>104</v>
      </c>
      <c r="B27" s="37" t="s">
        <v>177</v>
      </c>
    </row>
    <row r="28" spans="1:7" ht="18" x14ac:dyDescent="0.45">
      <c r="B28" s="37" t="s">
        <v>178</v>
      </c>
    </row>
    <row r="29" spans="1:7" ht="18" x14ac:dyDescent="0.45">
      <c r="A29" s="44" t="s">
        <v>104</v>
      </c>
      <c r="B29" s="37" t="s">
        <v>198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F4AE-8565-4749-B50E-A4F816989F87}">
  <dimension ref="A1:J33"/>
  <sheetViews>
    <sheetView workbookViewId="0">
      <selection activeCell="F13" sqref="F13"/>
    </sheetView>
  </sheetViews>
  <sheetFormatPr defaultRowHeight="14.25" x14ac:dyDescent="0.45"/>
  <cols>
    <col min="1" max="1" width="15" style="21" customWidth="1"/>
    <col min="2" max="2" width="8.59765625" style="21" customWidth="1"/>
    <col min="3" max="4" width="9.06640625" style="21"/>
    <col min="5" max="5" width="5.86328125" style="21" customWidth="1"/>
    <col min="6" max="16384" width="9.06640625" style="21"/>
  </cols>
  <sheetData>
    <row r="1" spans="1:10" ht="18" x14ac:dyDescent="0.55000000000000004">
      <c r="A1" s="20" t="s">
        <v>179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" x14ac:dyDescent="0.55000000000000004">
      <c r="A2" s="20" t="s">
        <v>180</v>
      </c>
      <c r="B2" s="20"/>
      <c r="C2" s="20"/>
      <c r="D2" s="20"/>
      <c r="E2" s="20"/>
      <c r="F2" s="20"/>
      <c r="G2" s="20" t="s">
        <v>181</v>
      </c>
      <c r="H2" s="20"/>
      <c r="I2" s="20"/>
      <c r="J2" s="20"/>
    </row>
    <row r="3" spans="1:10" ht="18" x14ac:dyDescent="0.55000000000000004">
      <c r="A3" s="20"/>
      <c r="B3" s="20"/>
      <c r="C3" s="20"/>
      <c r="D3" s="20"/>
      <c r="E3" s="20"/>
      <c r="F3" s="20"/>
      <c r="G3" s="20" t="s">
        <v>182</v>
      </c>
      <c r="H3" s="20"/>
      <c r="I3" s="20"/>
      <c r="J3" s="20"/>
    </row>
    <row r="4" spans="1:10" ht="18" x14ac:dyDescent="0.55000000000000004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8" x14ac:dyDescent="0.55000000000000004">
      <c r="A5" s="20"/>
      <c r="B5" s="20"/>
      <c r="C5" s="20">
        <v>111</v>
      </c>
      <c r="D5" s="20"/>
      <c r="E5" s="20"/>
      <c r="F5" s="20">
        <v>111</v>
      </c>
      <c r="G5" s="20"/>
      <c r="H5" s="20"/>
      <c r="I5" s="20"/>
      <c r="J5" s="20"/>
    </row>
    <row r="6" spans="1:10" ht="18" x14ac:dyDescent="0.55000000000000004">
      <c r="A6" s="20"/>
      <c r="B6" s="20"/>
      <c r="C6" s="20">
        <v>123</v>
      </c>
      <c r="D6" s="20"/>
      <c r="E6" s="20"/>
      <c r="F6" s="20">
        <v>123</v>
      </c>
      <c r="G6" s="20"/>
      <c r="H6" s="20"/>
      <c r="I6" s="20"/>
      <c r="J6" s="20"/>
    </row>
    <row r="7" spans="1:10" ht="18" x14ac:dyDescent="0.55000000000000004">
      <c r="A7" s="20"/>
      <c r="B7" s="20"/>
      <c r="C7" s="20">
        <v>135</v>
      </c>
      <c r="D7" s="20"/>
      <c r="E7" s="20"/>
      <c r="F7" s="20">
        <v>135</v>
      </c>
      <c r="G7" s="20"/>
      <c r="H7" s="20"/>
      <c r="I7" s="20"/>
      <c r="J7" s="20"/>
    </row>
    <row r="8" spans="1:10" ht="18" x14ac:dyDescent="0.55000000000000004">
      <c r="A8" s="38" t="s">
        <v>183</v>
      </c>
      <c r="B8" s="20"/>
      <c r="C8" s="45">
        <f>SUM(C5:C7)</f>
        <v>369</v>
      </c>
      <c r="D8" s="20"/>
      <c r="E8" s="20"/>
      <c r="F8" s="45">
        <f>SUM(F5:F7)</f>
        <v>369</v>
      </c>
      <c r="G8" s="20"/>
      <c r="H8" s="38" t="s">
        <v>184</v>
      </c>
      <c r="I8" s="20"/>
      <c r="J8" s="20"/>
    </row>
    <row r="9" spans="1:10" ht="18" x14ac:dyDescent="0.55000000000000004">
      <c r="A9" s="20"/>
      <c r="B9" s="20"/>
      <c r="C9" s="20">
        <v>159</v>
      </c>
      <c r="D9" s="20"/>
      <c r="E9" s="20"/>
      <c r="F9" s="20">
        <v>159</v>
      </c>
      <c r="G9" s="20"/>
      <c r="H9" s="20"/>
      <c r="I9" s="20"/>
      <c r="J9" s="20"/>
    </row>
    <row r="10" spans="1:10" ht="18" x14ac:dyDescent="0.55000000000000004">
      <c r="A10" s="20"/>
      <c r="B10" s="20"/>
      <c r="C10" s="20">
        <v>171</v>
      </c>
      <c r="D10" s="20"/>
      <c r="E10" s="20"/>
      <c r="F10" s="20">
        <v>171</v>
      </c>
      <c r="G10" s="20"/>
      <c r="H10" s="20"/>
      <c r="I10" s="20"/>
      <c r="J10" s="20"/>
    </row>
    <row r="11" spans="1:10" ht="18" x14ac:dyDescent="0.55000000000000004">
      <c r="A11" s="20"/>
      <c r="B11" s="20"/>
      <c r="C11" s="20">
        <v>183</v>
      </c>
      <c r="D11" s="20"/>
      <c r="E11" s="20"/>
      <c r="F11" s="20">
        <v>183</v>
      </c>
      <c r="G11" s="20"/>
      <c r="H11" s="20"/>
      <c r="I11" s="20"/>
      <c r="J11" s="20"/>
    </row>
    <row r="12" spans="1:10" ht="18" x14ac:dyDescent="0.55000000000000004">
      <c r="A12" s="20" t="s">
        <v>185</v>
      </c>
      <c r="B12" s="20"/>
      <c r="C12" s="45"/>
      <c r="D12" s="20"/>
      <c r="E12" s="20"/>
      <c r="F12" s="20">
        <v>195</v>
      </c>
      <c r="G12" s="20"/>
      <c r="H12" s="20"/>
      <c r="I12" s="20"/>
      <c r="J12" s="20"/>
    </row>
    <row r="13" spans="1:10" ht="18" x14ac:dyDescent="0.55000000000000004">
      <c r="A13" s="20"/>
      <c r="B13" s="20"/>
      <c r="C13" s="20"/>
      <c r="D13" s="20"/>
      <c r="E13" s="20"/>
      <c r="F13" s="45">
        <f>SUM(F9:F12)</f>
        <v>708</v>
      </c>
      <c r="G13" s="20"/>
      <c r="H13" s="38" t="s">
        <v>186</v>
      </c>
      <c r="I13" s="20"/>
      <c r="J13" s="20"/>
    </row>
    <row r="14" spans="1:10" ht="18" x14ac:dyDescent="0.55000000000000004">
      <c r="A14" s="20" t="s">
        <v>187</v>
      </c>
      <c r="B14" s="20"/>
      <c r="C14" s="20"/>
      <c r="D14" s="20"/>
      <c r="E14" s="20"/>
      <c r="F14" s="20">
        <v>219</v>
      </c>
      <c r="G14" s="20"/>
      <c r="H14" s="20"/>
      <c r="I14" s="20"/>
      <c r="J14" s="20"/>
    </row>
    <row r="15" spans="1:10" ht="18" x14ac:dyDescent="0.55000000000000004">
      <c r="A15" s="20" t="s">
        <v>188</v>
      </c>
      <c r="B15" s="20"/>
      <c r="C15" s="20"/>
      <c r="D15" s="20"/>
      <c r="E15" s="20"/>
      <c r="F15" s="20">
        <v>231</v>
      </c>
      <c r="G15" s="20"/>
      <c r="H15" s="20"/>
      <c r="I15" s="20"/>
      <c r="J15" s="20"/>
    </row>
    <row r="16" spans="1:10" ht="18" x14ac:dyDescent="0.55000000000000004">
      <c r="A16" s="20" t="s">
        <v>189</v>
      </c>
      <c r="B16" s="20"/>
      <c r="C16" s="20"/>
      <c r="D16" s="20"/>
      <c r="E16" s="20"/>
      <c r="F16" s="20">
        <v>243</v>
      </c>
      <c r="G16" s="20"/>
      <c r="H16" s="20"/>
      <c r="I16" s="20"/>
      <c r="J16" s="20"/>
    </row>
    <row r="17" spans="1:10" ht="18" x14ac:dyDescent="0.55000000000000004">
      <c r="A17" s="20"/>
      <c r="B17" s="20"/>
      <c r="C17" s="20"/>
      <c r="D17" s="20"/>
      <c r="E17" s="20"/>
      <c r="F17" s="45">
        <f>SUM(F14:F16)</f>
        <v>693</v>
      </c>
      <c r="G17" s="20"/>
      <c r="H17" s="38" t="s">
        <v>190</v>
      </c>
      <c r="I17" s="20"/>
      <c r="J17" s="20"/>
    </row>
    <row r="18" spans="1:10" ht="18" x14ac:dyDescent="0.55000000000000004">
      <c r="A18" s="20"/>
      <c r="B18" s="20"/>
      <c r="C18" s="20"/>
      <c r="D18" s="20"/>
      <c r="E18" s="20"/>
      <c r="F18" s="20">
        <f>SUM(F17,F13,F8)</f>
        <v>1770</v>
      </c>
      <c r="G18" s="20"/>
      <c r="H18" s="20" t="s">
        <v>191</v>
      </c>
      <c r="I18" s="20"/>
      <c r="J18" s="20"/>
    </row>
    <row r="19" spans="1:10" ht="18" x14ac:dyDescent="0.55000000000000004">
      <c r="A19" s="20"/>
      <c r="B19" s="20"/>
      <c r="C19" s="20"/>
      <c r="D19" s="20"/>
      <c r="E19" s="20"/>
      <c r="F19" s="20"/>
      <c r="G19" s="20"/>
      <c r="H19" s="20" t="s">
        <v>192</v>
      </c>
      <c r="I19" s="20"/>
      <c r="J19" s="20"/>
    </row>
    <row r="20" spans="1:10" ht="18" x14ac:dyDescent="0.55000000000000004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8" x14ac:dyDescent="0.55000000000000004">
      <c r="A21" s="20"/>
      <c r="B21" s="20"/>
      <c r="C21" s="20"/>
      <c r="D21" s="20"/>
      <c r="E21" s="20"/>
      <c r="F21" s="20"/>
      <c r="G21" s="20"/>
      <c r="H21" s="20" t="s">
        <v>193</v>
      </c>
      <c r="I21" s="20"/>
      <c r="J21" s="20"/>
    </row>
    <row r="22" spans="1:10" ht="18" x14ac:dyDescent="0.55000000000000004">
      <c r="A22" s="20"/>
      <c r="B22" s="20"/>
      <c r="C22" s="20"/>
      <c r="D22" s="20"/>
      <c r="E22" s="20"/>
      <c r="F22" s="20"/>
      <c r="G22" s="20"/>
      <c r="H22" s="20" t="s">
        <v>194</v>
      </c>
      <c r="I22" s="20"/>
      <c r="J22" s="20"/>
    </row>
    <row r="23" spans="1:10" ht="18" x14ac:dyDescent="0.55000000000000004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8" x14ac:dyDescent="0.55000000000000004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8" x14ac:dyDescent="0.55000000000000004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8" x14ac:dyDescent="0.55000000000000004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18" x14ac:dyDescent="0.55000000000000004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18" x14ac:dyDescent="0.55000000000000004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8" x14ac:dyDescent="0.55000000000000004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 ht="18" x14ac:dyDescent="0.55000000000000004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0" ht="18" x14ac:dyDescent="0.55000000000000004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 ht="18" x14ac:dyDescent="0.55000000000000004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8" x14ac:dyDescent="0.55000000000000004">
      <c r="A33" s="20"/>
      <c r="B33" s="20"/>
      <c r="C33" s="20"/>
      <c r="D33" s="20"/>
      <c r="E33" s="20"/>
      <c r="F33" s="20"/>
      <c r="G33" s="20"/>
      <c r="H33" s="20"/>
      <c r="I33" s="20"/>
      <c r="J33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626D-4B37-43B4-9E83-44A3CB24AEF2}">
  <dimension ref="B3:D19"/>
  <sheetViews>
    <sheetView workbookViewId="0">
      <selection activeCell="E8" sqref="E8"/>
    </sheetView>
  </sheetViews>
  <sheetFormatPr defaultRowHeight="14.25" x14ac:dyDescent="0.45"/>
  <cols>
    <col min="1" max="3" width="9.06640625" style="21"/>
    <col min="4" max="4" width="11.46484375" style="21" customWidth="1"/>
    <col min="5" max="16384" width="9.06640625" style="21"/>
  </cols>
  <sheetData>
    <row r="3" spans="2:4" x14ac:dyDescent="0.45">
      <c r="B3" s="21" t="s">
        <v>112</v>
      </c>
      <c r="C3" s="46" t="s">
        <v>195</v>
      </c>
      <c r="D3" s="47" t="s">
        <v>114</v>
      </c>
    </row>
    <row r="4" spans="2:4" x14ac:dyDescent="0.45">
      <c r="B4" s="21" t="s">
        <v>115</v>
      </c>
      <c r="C4" s="48">
        <v>760</v>
      </c>
      <c r="D4" s="47">
        <v>7613.3042320269569</v>
      </c>
    </row>
    <row r="5" spans="2:4" x14ac:dyDescent="0.45">
      <c r="B5" s="21" t="s">
        <v>115</v>
      </c>
      <c r="C5" s="48">
        <v>410</v>
      </c>
      <c r="D5" s="47">
        <v>4299.7411980954066</v>
      </c>
    </row>
    <row r="6" spans="2:4" x14ac:dyDescent="0.45">
      <c r="B6" s="21" t="s">
        <v>115</v>
      </c>
      <c r="C6" s="48">
        <v>495</v>
      </c>
      <c r="D6" s="47">
        <v>4951.0571844040433</v>
      </c>
    </row>
    <row r="7" spans="2:4" x14ac:dyDescent="0.45">
      <c r="B7" s="21" t="s">
        <v>115</v>
      </c>
      <c r="C7" s="48">
        <v>775</v>
      </c>
      <c r="D7" s="47">
        <v>7906.3894996702575</v>
      </c>
    </row>
    <row r="8" spans="2:4" x14ac:dyDescent="0.45">
      <c r="B8" s="21" t="s">
        <v>116</v>
      </c>
      <c r="C8" s="48">
        <v>122</v>
      </c>
      <c r="D8" s="47">
        <v>1235.7984708728804</v>
      </c>
    </row>
    <row r="9" spans="2:4" x14ac:dyDescent="0.45">
      <c r="B9" s="21" t="s">
        <v>116</v>
      </c>
      <c r="C9" s="48">
        <v>255</v>
      </c>
      <c r="D9" s="47">
        <v>2515.8802403839686</v>
      </c>
    </row>
    <row r="10" spans="2:4" x14ac:dyDescent="0.45">
      <c r="B10" s="21" t="s">
        <v>116</v>
      </c>
      <c r="C10" s="48">
        <v>52</v>
      </c>
      <c r="D10" s="47">
        <v>522.04598093572065</v>
      </c>
    </row>
    <row r="11" spans="2:4" x14ac:dyDescent="0.45">
      <c r="B11" s="21" t="s">
        <v>116</v>
      </c>
      <c r="C11" s="48">
        <v>379</v>
      </c>
      <c r="D11" s="47">
        <v>4480.9510646992585</v>
      </c>
    </row>
    <row r="12" spans="2:4" x14ac:dyDescent="0.45">
      <c r="B12" s="21" t="s">
        <v>117</v>
      </c>
      <c r="C12" s="48">
        <v>601</v>
      </c>
      <c r="D12" s="47">
        <v>6381.3814357861784</v>
      </c>
    </row>
    <row r="13" spans="2:4" x14ac:dyDescent="0.45">
      <c r="B13" s="21" t="s">
        <v>117</v>
      </c>
      <c r="C13" s="48">
        <v>690</v>
      </c>
      <c r="D13" s="47">
        <v>7872.4914626435893</v>
      </c>
    </row>
    <row r="14" spans="2:4" x14ac:dyDescent="0.45">
      <c r="B14" s="21" t="s">
        <v>117</v>
      </c>
      <c r="C14" s="48">
        <v>50</v>
      </c>
      <c r="D14" s="47">
        <v>1293.6353416144943</v>
      </c>
    </row>
    <row r="15" spans="2:4" x14ac:dyDescent="0.45">
      <c r="B15" s="21" t="s">
        <v>117</v>
      </c>
      <c r="C15" s="48">
        <v>956</v>
      </c>
      <c r="D15" s="47">
        <v>9256.1600607542314</v>
      </c>
    </row>
    <row r="16" spans="2:4" x14ac:dyDescent="0.45">
      <c r="B16" s="21" t="s">
        <v>118</v>
      </c>
      <c r="C16" s="48">
        <v>233</v>
      </c>
      <c r="D16" s="47">
        <v>2043.5685653614742</v>
      </c>
    </row>
    <row r="17" spans="2:4" x14ac:dyDescent="0.45">
      <c r="B17" s="21" t="s">
        <v>118</v>
      </c>
      <c r="C17" s="48">
        <v>545</v>
      </c>
      <c r="D17" s="47">
        <v>5215.1279602446957</v>
      </c>
    </row>
    <row r="18" spans="2:4" x14ac:dyDescent="0.45">
      <c r="B18" s="21" t="s">
        <v>118</v>
      </c>
      <c r="C18" s="48">
        <v>202</v>
      </c>
      <c r="D18" s="47">
        <v>2595.0122332360593</v>
      </c>
    </row>
    <row r="19" spans="2:4" x14ac:dyDescent="0.45">
      <c r="B19" s="21" t="s">
        <v>118</v>
      </c>
      <c r="C19" s="48">
        <v>378</v>
      </c>
      <c r="D19" s="47">
        <v>3976.7232882211233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zoomScaleNormal="100" workbookViewId="0"/>
  </sheetViews>
  <sheetFormatPr defaultRowHeight="12.75" outlineLevelRow="2" x14ac:dyDescent="0.35"/>
  <cols>
    <col min="1" max="1" width="9.3984375" customWidth="1"/>
    <col min="2" max="2" width="13.59765625" customWidth="1"/>
    <col min="3" max="3" width="29.1328125" customWidth="1"/>
    <col min="4" max="15" width="11.59765625" customWidth="1"/>
    <col min="16" max="16" width="13.19921875" customWidth="1"/>
    <col min="17" max="18" width="11.59765625" customWidth="1"/>
    <col min="19" max="20" width="10.1328125" customWidth="1"/>
  </cols>
  <sheetData>
    <row r="1" spans="1:16" ht="15" x14ac:dyDescent="0.4">
      <c r="A1" s="49" t="s">
        <v>196</v>
      </c>
    </row>
    <row r="4" spans="1:16" x14ac:dyDescent="0.35">
      <c r="A4" s="1" t="s">
        <v>0</v>
      </c>
      <c r="B4" s="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3" t="s">
        <v>15</v>
      </c>
    </row>
    <row r="5" spans="1:16" outlineLevel="2" x14ac:dyDescent="0.35">
      <c r="A5" s="4">
        <v>519920</v>
      </c>
      <c r="B5" t="s">
        <v>16</v>
      </c>
      <c r="C5" t="s">
        <v>17</v>
      </c>
      <c r="D5" s="5">
        <v>90000</v>
      </c>
      <c r="E5" s="5">
        <v>90000</v>
      </c>
      <c r="F5" s="5">
        <v>90000</v>
      </c>
      <c r="G5" s="5">
        <v>90000</v>
      </c>
      <c r="H5" s="5">
        <v>90000</v>
      </c>
      <c r="I5" s="5">
        <v>90000</v>
      </c>
      <c r="J5" s="5">
        <v>90000</v>
      </c>
      <c r="K5" s="5">
        <v>90000</v>
      </c>
      <c r="L5" s="5">
        <v>90000</v>
      </c>
      <c r="M5" s="5">
        <v>90000</v>
      </c>
      <c r="N5" s="5">
        <v>90000</v>
      </c>
      <c r="O5" s="5">
        <v>90003</v>
      </c>
      <c r="P5" s="5">
        <f>SUM(D5:O5)</f>
        <v>1080003</v>
      </c>
    </row>
    <row r="6" spans="1:16" ht="13.15" outlineLevel="1" x14ac:dyDescent="0.4">
      <c r="A6" s="4"/>
      <c r="C6" s="18" t="s">
        <v>18</v>
      </c>
      <c r="D6" s="5">
        <f t="shared" ref="D6:P6" si="0">SUBTOTAL(9,D5:D5)</f>
        <v>90000</v>
      </c>
      <c r="E6" s="5">
        <f t="shared" si="0"/>
        <v>90000</v>
      </c>
      <c r="F6" s="5">
        <f t="shared" si="0"/>
        <v>90000</v>
      </c>
      <c r="G6" s="5">
        <f t="shared" si="0"/>
        <v>90000</v>
      </c>
      <c r="H6" s="5">
        <f t="shared" si="0"/>
        <v>90000</v>
      </c>
      <c r="I6" s="5">
        <f t="shared" si="0"/>
        <v>90000</v>
      </c>
      <c r="J6" s="5">
        <f t="shared" si="0"/>
        <v>90000</v>
      </c>
      <c r="K6" s="5">
        <f t="shared" si="0"/>
        <v>90000</v>
      </c>
      <c r="L6" s="5">
        <f t="shared" si="0"/>
        <v>90000</v>
      </c>
      <c r="M6" s="5">
        <f t="shared" si="0"/>
        <v>90000</v>
      </c>
      <c r="N6" s="5">
        <f t="shared" si="0"/>
        <v>90000</v>
      </c>
      <c r="O6" s="5">
        <f t="shared" si="0"/>
        <v>90003</v>
      </c>
      <c r="P6" s="5">
        <f t="shared" si="0"/>
        <v>1080003</v>
      </c>
    </row>
    <row r="7" spans="1:16" outlineLevel="2" x14ac:dyDescent="0.35">
      <c r="A7" s="4">
        <v>621000</v>
      </c>
      <c r="B7" t="s">
        <v>19</v>
      </c>
      <c r="C7" s="8" t="s">
        <v>20</v>
      </c>
      <c r="D7" s="5">
        <v>10600</v>
      </c>
      <c r="E7" s="5">
        <v>10600</v>
      </c>
      <c r="F7" s="5">
        <v>10600</v>
      </c>
      <c r="G7" s="5">
        <v>10600</v>
      </c>
      <c r="H7" s="5">
        <v>10600</v>
      </c>
      <c r="I7" s="5">
        <v>10600</v>
      </c>
      <c r="J7" s="5">
        <v>10600</v>
      </c>
      <c r="K7" s="5">
        <v>10600</v>
      </c>
      <c r="L7" s="5">
        <v>10600</v>
      </c>
      <c r="M7" s="5">
        <v>10600</v>
      </c>
      <c r="N7" s="5">
        <v>10600</v>
      </c>
      <c r="O7" s="5">
        <v>10600</v>
      </c>
      <c r="P7" s="5">
        <f t="shared" ref="P7:P13" si="1">SUM(D7:O7)</f>
        <v>127200</v>
      </c>
    </row>
    <row r="8" spans="1:16" outlineLevel="2" x14ac:dyDescent="0.35">
      <c r="A8" s="4">
        <v>668300</v>
      </c>
      <c r="B8" t="s">
        <v>21</v>
      </c>
      <c r="C8" s="8" t="s">
        <v>20</v>
      </c>
      <c r="D8" s="7">
        <v>2500</v>
      </c>
      <c r="E8" s="7">
        <v>2500</v>
      </c>
      <c r="F8" s="7">
        <v>2500</v>
      </c>
      <c r="G8" s="7">
        <v>2500</v>
      </c>
      <c r="H8" s="7">
        <v>2500</v>
      </c>
      <c r="I8" s="7">
        <v>2500</v>
      </c>
      <c r="J8" s="7">
        <v>2500</v>
      </c>
      <c r="K8" s="7">
        <v>2500</v>
      </c>
      <c r="L8" s="7">
        <v>2500</v>
      </c>
      <c r="M8" s="7">
        <v>2500</v>
      </c>
      <c r="N8" s="7">
        <v>2500</v>
      </c>
      <c r="O8" s="7">
        <v>2500</v>
      </c>
      <c r="P8" s="5">
        <f t="shared" si="1"/>
        <v>30000</v>
      </c>
    </row>
    <row r="9" spans="1:16" outlineLevel="2" x14ac:dyDescent="0.35">
      <c r="A9" s="4">
        <v>668310</v>
      </c>
      <c r="B9" t="s">
        <v>22</v>
      </c>
      <c r="C9" s="8" t="s">
        <v>20</v>
      </c>
      <c r="D9" s="7">
        <v>1300</v>
      </c>
      <c r="E9" s="7">
        <v>1300</v>
      </c>
      <c r="F9" s="7">
        <v>1300</v>
      </c>
      <c r="G9" s="7">
        <v>1300</v>
      </c>
      <c r="H9" s="7">
        <v>1300</v>
      </c>
      <c r="I9" s="7">
        <v>1300</v>
      </c>
      <c r="J9" s="7">
        <v>1300</v>
      </c>
      <c r="K9" s="7">
        <v>1300</v>
      </c>
      <c r="L9" s="7">
        <v>1300</v>
      </c>
      <c r="M9" s="7">
        <v>1300</v>
      </c>
      <c r="N9" s="7">
        <v>1300</v>
      </c>
      <c r="O9" s="7">
        <v>1300</v>
      </c>
      <c r="P9" s="5">
        <f t="shared" si="1"/>
        <v>15600</v>
      </c>
    </row>
    <row r="10" spans="1:16" outlineLevel="2" x14ac:dyDescent="0.35">
      <c r="A10" s="4">
        <v>668530</v>
      </c>
      <c r="B10" t="s">
        <v>23</v>
      </c>
      <c r="C10" s="8" t="s">
        <v>20</v>
      </c>
      <c r="D10" s="5">
        <v>500</v>
      </c>
      <c r="E10" s="5">
        <v>500</v>
      </c>
      <c r="F10" s="5">
        <v>500</v>
      </c>
      <c r="G10" s="5">
        <v>500</v>
      </c>
      <c r="H10" s="5">
        <v>500</v>
      </c>
      <c r="I10" s="5">
        <v>500</v>
      </c>
      <c r="J10" s="5">
        <v>500</v>
      </c>
      <c r="K10" s="5">
        <v>500</v>
      </c>
      <c r="L10" s="5">
        <v>500</v>
      </c>
      <c r="M10" s="5">
        <v>500</v>
      </c>
      <c r="N10" s="5">
        <v>500</v>
      </c>
      <c r="O10" s="5">
        <v>500</v>
      </c>
      <c r="P10" s="5">
        <f t="shared" si="1"/>
        <v>6000</v>
      </c>
    </row>
    <row r="11" spans="1:16" outlineLevel="2" x14ac:dyDescent="0.35">
      <c r="A11" s="4">
        <v>668300</v>
      </c>
      <c r="B11" t="s">
        <v>24</v>
      </c>
      <c r="C11" s="8" t="s">
        <v>20</v>
      </c>
      <c r="D11" s="5">
        <v>400</v>
      </c>
      <c r="E11" s="5">
        <v>400</v>
      </c>
      <c r="F11" s="5">
        <v>400</v>
      </c>
      <c r="G11" s="5">
        <v>400</v>
      </c>
      <c r="H11" s="5">
        <v>400</v>
      </c>
      <c r="I11" s="5">
        <v>400</v>
      </c>
      <c r="J11" s="5">
        <v>400</v>
      </c>
      <c r="K11" s="5">
        <v>400</v>
      </c>
      <c r="L11" s="5">
        <v>400</v>
      </c>
      <c r="M11" s="5">
        <v>400</v>
      </c>
      <c r="N11" s="5">
        <v>400</v>
      </c>
      <c r="O11" s="5">
        <v>400</v>
      </c>
      <c r="P11" s="5">
        <f t="shared" si="1"/>
        <v>4800</v>
      </c>
    </row>
    <row r="12" spans="1:16" outlineLevel="2" x14ac:dyDescent="0.35">
      <c r="A12" s="4">
        <v>668310</v>
      </c>
      <c r="B12" t="s">
        <v>25</v>
      </c>
      <c r="C12" s="8" t="s">
        <v>20</v>
      </c>
      <c r="D12" s="5">
        <v>300</v>
      </c>
      <c r="E12" s="5">
        <v>300</v>
      </c>
      <c r="F12" s="5">
        <v>300</v>
      </c>
      <c r="G12" s="5">
        <v>300</v>
      </c>
      <c r="H12" s="5">
        <v>300</v>
      </c>
      <c r="I12" s="5">
        <v>300</v>
      </c>
      <c r="J12" s="5">
        <v>300</v>
      </c>
      <c r="K12" s="5">
        <v>300</v>
      </c>
      <c r="L12" s="5">
        <v>300</v>
      </c>
      <c r="M12" s="5">
        <v>300</v>
      </c>
      <c r="N12" s="5">
        <v>300</v>
      </c>
      <c r="O12" s="5">
        <v>300</v>
      </c>
      <c r="P12" s="5">
        <f t="shared" si="1"/>
        <v>3600</v>
      </c>
    </row>
    <row r="13" spans="1:16" outlineLevel="2" x14ac:dyDescent="0.35">
      <c r="A13" s="4">
        <v>668500</v>
      </c>
      <c r="B13" t="s">
        <v>26</v>
      </c>
      <c r="C13" s="8" t="s">
        <v>20</v>
      </c>
      <c r="D13" s="5">
        <v>200</v>
      </c>
      <c r="E13" s="5">
        <v>200</v>
      </c>
      <c r="F13" s="5">
        <v>200</v>
      </c>
      <c r="G13" s="5">
        <v>200</v>
      </c>
      <c r="H13" s="5">
        <v>200</v>
      </c>
      <c r="I13" s="5">
        <v>200</v>
      </c>
      <c r="J13" s="5">
        <v>200</v>
      </c>
      <c r="K13" s="5">
        <v>200</v>
      </c>
      <c r="L13" s="5">
        <v>200</v>
      </c>
      <c r="M13" s="5">
        <v>200</v>
      </c>
      <c r="N13" s="5">
        <v>200</v>
      </c>
      <c r="O13" s="5">
        <v>200</v>
      </c>
      <c r="P13" s="5">
        <f t="shared" si="1"/>
        <v>2400</v>
      </c>
    </row>
    <row r="14" spans="1:16" ht="13.15" outlineLevel="1" x14ac:dyDescent="0.4">
      <c r="A14" s="4"/>
      <c r="C14" s="6" t="s">
        <v>27</v>
      </c>
      <c r="D14" s="5">
        <f t="shared" ref="D14:P14" si="2">SUBTOTAL(9,D7:D13)</f>
        <v>15800</v>
      </c>
      <c r="E14" s="5">
        <f t="shared" si="2"/>
        <v>15800</v>
      </c>
      <c r="F14" s="5">
        <f t="shared" si="2"/>
        <v>15800</v>
      </c>
      <c r="G14" s="5">
        <f t="shared" si="2"/>
        <v>15800</v>
      </c>
      <c r="H14" s="5">
        <f t="shared" si="2"/>
        <v>15800</v>
      </c>
      <c r="I14" s="5">
        <f t="shared" si="2"/>
        <v>15800</v>
      </c>
      <c r="J14" s="5">
        <f t="shared" si="2"/>
        <v>15800</v>
      </c>
      <c r="K14" s="5">
        <f t="shared" si="2"/>
        <v>15800</v>
      </c>
      <c r="L14" s="5">
        <f t="shared" si="2"/>
        <v>15800</v>
      </c>
      <c r="M14" s="5">
        <f t="shared" si="2"/>
        <v>15800</v>
      </c>
      <c r="N14" s="5">
        <f t="shared" si="2"/>
        <v>15800</v>
      </c>
      <c r="O14" s="5">
        <f t="shared" si="2"/>
        <v>15800</v>
      </c>
      <c r="P14" s="5">
        <f t="shared" si="2"/>
        <v>189600</v>
      </c>
    </row>
    <row r="15" spans="1:16" outlineLevel="2" x14ac:dyDescent="0.35">
      <c r="A15" s="4">
        <v>637900</v>
      </c>
      <c r="B15" t="s">
        <v>28</v>
      </c>
      <c r="C15" t="s">
        <v>29</v>
      </c>
      <c r="D15" s="5">
        <v>10000</v>
      </c>
      <c r="E15" s="5">
        <v>10000</v>
      </c>
      <c r="F15" s="5">
        <v>10000</v>
      </c>
      <c r="G15" s="5">
        <v>10000</v>
      </c>
      <c r="H15" s="5">
        <v>10000</v>
      </c>
      <c r="I15" s="5">
        <v>10000</v>
      </c>
      <c r="J15" s="5">
        <v>10000</v>
      </c>
      <c r="K15" s="5">
        <v>10000</v>
      </c>
      <c r="L15" s="5">
        <v>10000</v>
      </c>
      <c r="M15" s="5">
        <v>10000</v>
      </c>
      <c r="N15" s="5">
        <v>10000</v>
      </c>
      <c r="O15" s="5">
        <v>10000</v>
      </c>
      <c r="P15" s="5">
        <f>SUM(D15:O15)</f>
        <v>120000</v>
      </c>
    </row>
    <row r="16" spans="1:16" outlineLevel="2" x14ac:dyDescent="0.35">
      <c r="A16" s="4">
        <v>637900</v>
      </c>
      <c r="B16" t="s">
        <v>30</v>
      </c>
      <c r="C16" t="s">
        <v>29</v>
      </c>
      <c r="D16" s="5">
        <v>2000</v>
      </c>
      <c r="E16" s="5">
        <v>2000</v>
      </c>
      <c r="F16" s="5">
        <v>2000</v>
      </c>
      <c r="G16" s="5">
        <v>2000</v>
      </c>
      <c r="H16" s="5">
        <v>2000</v>
      </c>
      <c r="I16" s="5">
        <v>2000</v>
      </c>
      <c r="J16" s="5">
        <v>2000</v>
      </c>
      <c r="K16" s="5">
        <v>2000</v>
      </c>
      <c r="L16" s="5">
        <v>2000</v>
      </c>
      <c r="M16" s="5">
        <v>2000</v>
      </c>
      <c r="N16" s="5">
        <v>2000</v>
      </c>
      <c r="O16" s="5">
        <v>2000</v>
      </c>
      <c r="P16" s="5">
        <f>SUM(D16:O16)</f>
        <v>24000</v>
      </c>
    </row>
    <row r="17" spans="1:16" outlineLevel="2" x14ac:dyDescent="0.35">
      <c r="A17" s="4">
        <v>652000</v>
      </c>
      <c r="B17" t="s">
        <v>31</v>
      </c>
      <c r="C17" t="s">
        <v>29</v>
      </c>
      <c r="D17" s="9">
        <v>500</v>
      </c>
      <c r="E17" s="9">
        <v>500</v>
      </c>
      <c r="F17" s="9">
        <v>500</v>
      </c>
      <c r="G17" s="9">
        <v>500</v>
      </c>
      <c r="H17" s="9">
        <v>500</v>
      </c>
      <c r="I17" s="9">
        <v>500</v>
      </c>
      <c r="J17" s="9">
        <v>500</v>
      </c>
      <c r="K17" s="9">
        <v>500</v>
      </c>
      <c r="L17" s="9">
        <v>500</v>
      </c>
      <c r="M17" s="10">
        <v>500</v>
      </c>
      <c r="N17" s="10">
        <v>500</v>
      </c>
      <c r="O17" s="10">
        <v>500</v>
      </c>
      <c r="P17" s="5">
        <f>SUM(D17:O17)</f>
        <v>6000</v>
      </c>
    </row>
    <row r="18" spans="1:16" ht="13.15" outlineLevel="1" x14ac:dyDescent="0.4">
      <c r="A18" s="4"/>
      <c r="C18" s="6" t="s">
        <v>32</v>
      </c>
      <c r="D18" s="9">
        <f t="shared" ref="D18:P18" si="3">SUBTOTAL(9,D15:D17)</f>
        <v>12500</v>
      </c>
      <c r="E18" s="9">
        <f t="shared" si="3"/>
        <v>12500</v>
      </c>
      <c r="F18" s="9">
        <f t="shared" si="3"/>
        <v>12500</v>
      </c>
      <c r="G18" s="9">
        <f t="shared" si="3"/>
        <v>12500</v>
      </c>
      <c r="H18" s="9">
        <f t="shared" si="3"/>
        <v>12500</v>
      </c>
      <c r="I18" s="9">
        <f t="shared" si="3"/>
        <v>12500</v>
      </c>
      <c r="J18" s="9">
        <f t="shared" si="3"/>
        <v>12500</v>
      </c>
      <c r="K18" s="9">
        <f t="shared" si="3"/>
        <v>12500</v>
      </c>
      <c r="L18" s="9">
        <f t="shared" si="3"/>
        <v>12500</v>
      </c>
      <c r="M18" s="7">
        <f t="shared" si="3"/>
        <v>12500</v>
      </c>
      <c r="N18" s="7">
        <f t="shared" si="3"/>
        <v>12500</v>
      </c>
      <c r="O18" s="7">
        <f t="shared" si="3"/>
        <v>12500</v>
      </c>
      <c r="P18" s="5">
        <f t="shared" si="3"/>
        <v>150000</v>
      </c>
    </row>
    <row r="19" spans="1:16" outlineLevel="2" x14ac:dyDescent="0.35">
      <c r="A19" s="4">
        <v>632511</v>
      </c>
      <c r="B19" t="s">
        <v>33</v>
      </c>
      <c r="C19" t="s">
        <v>33</v>
      </c>
      <c r="D19" s="11">
        <v>250</v>
      </c>
      <c r="E19" s="11">
        <v>250</v>
      </c>
      <c r="F19" s="11">
        <v>250</v>
      </c>
      <c r="G19" s="11">
        <v>250</v>
      </c>
      <c r="H19" s="11">
        <v>250</v>
      </c>
      <c r="I19" s="11">
        <v>250</v>
      </c>
      <c r="J19" s="11">
        <v>250</v>
      </c>
      <c r="K19" s="11">
        <v>250</v>
      </c>
      <c r="L19" s="11">
        <v>250</v>
      </c>
      <c r="M19" s="11">
        <v>250</v>
      </c>
      <c r="N19" s="11">
        <v>250</v>
      </c>
      <c r="O19" s="11">
        <v>250</v>
      </c>
      <c r="P19" s="5">
        <v>250</v>
      </c>
    </row>
    <row r="20" spans="1:16" ht="13.15" outlineLevel="1" x14ac:dyDescent="0.4">
      <c r="A20" s="4"/>
      <c r="C20" s="6" t="s">
        <v>34</v>
      </c>
      <c r="D20" s="11">
        <f t="shared" ref="D20:P20" si="4">SUBTOTAL(9,D19:D19)</f>
        <v>250</v>
      </c>
      <c r="E20" s="11">
        <f t="shared" si="4"/>
        <v>250</v>
      </c>
      <c r="F20" s="11">
        <f t="shared" si="4"/>
        <v>250</v>
      </c>
      <c r="G20" s="11">
        <f t="shared" si="4"/>
        <v>250</v>
      </c>
      <c r="H20" s="11">
        <f t="shared" si="4"/>
        <v>250</v>
      </c>
      <c r="I20" s="11">
        <f t="shared" si="4"/>
        <v>250</v>
      </c>
      <c r="J20" s="11">
        <f t="shared" si="4"/>
        <v>250</v>
      </c>
      <c r="K20" s="11">
        <f t="shared" si="4"/>
        <v>250</v>
      </c>
      <c r="L20" s="11">
        <f t="shared" si="4"/>
        <v>250</v>
      </c>
      <c r="M20" s="11">
        <f t="shared" si="4"/>
        <v>250</v>
      </c>
      <c r="N20" s="11">
        <f t="shared" si="4"/>
        <v>250</v>
      </c>
      <c r="O20" s="11">
        <f t="shared" si="4"/>
        <v>250</v>
      </c>
      <c r="P20" s="5">
        <f t="shared" si="4"/>
        <v>250</v>
      </c>
    </row>
    <row r="21" spans="1:16" outlineLevel="2" x14ac:dyDescent="0.35">
      <c r="A21" s="4">
        <v>632521</v>
      </c>
      <c r="B21" t="s">
        <v>35</v>
      </c>
      <c r="C21" t="s">
        <v>36</v>
      </c>
      <c r="D21" s="5">
        <v>555</v>
      </c>
      <c r="E21" s="5">
        <v>555</v>
      </c>
      <c r="F21" s="5">
        <v>555</v>
      </c>
      <c r="G21" s="5">
        <v>555</v>
      </c>
      <c r="H21" s="5">
        <v>555</v>
      </c>
      <c r="I21" s="5">
        <v>555</v>
      </c>
      <c r="J21" s="5">
        <v>555</v>
      </c>
      <c r="K21" s="5">
        <v>555</v>
      </c>
      <c r="L21" s="5">
        <v>555</v>
      </c>
      <c r="M21" s="5">
        <v>555</v>
      </c>
      <c r="N21" s="5">
        <v>555</v>
      </c>
      <c r="O21" s="5">
        <v>555</v>
      </c>
      <c r="P21" s="5">
        <f>SUM(D21:O21)</f>
        <v>6660</v>
      </c>
    </row>
    <row r="22" spans="1:16" ht="13.15" outlineLevel="1" x14ac:dyDescent="0.4">
      <c r="A22" s="4"/>
      <c r="C22" s="6" t="s">
        <v>37</v>
      </c>
      <c r="D22" s="5">
        <f t="shared" ref="D22:P22" si="5">SUBTOTAL(9,D21:D21)</f>
        <v>555</v>
      </c>
      <c r="E22" s="5">
        <f t="shared" si="5"/>
        <v>555</v>
      </c>
      <c r="F22" s="5">
        <f t="shared" si="5"/>
        <v>555</v>
      </c>
      <c r="G22" s="5">
        <f t="shared" si="5"/>
        <v>555</v>
      </c>
      <c r="H22" s="5">
        <f t="shared" si="5"/>
        <v>555</v>
      </c>
      <c r="I22" s="5">
        <f t="shared" si="5"/>
        <v>555</v>
      </c>
      <c r="J22" s="5">
        <f t="shared" si="5"/>
        <v>555</v>
      </c>
      <c r="K22" s="5">
        <f t="shared" si="5"/>
        <v>555</v>
      </c>
      <c r="L22" s="5">
        <f t="shared" si="5"/>
        <v>555</v>
      </c>
      <c r="M22" s="5">
        <f t="shared" si="5"/>
        <v>555</v>
      </c>
      <c r="N22" s="5">
        <f t="shared" si="5"/>
        <v>555</v>
      </c>
      <c r="O22" s="5">
        <f t="shared" si="5"/>
        <v>555</v>
      </c>
      <c r="P22" s="5">
        <f t="shared" si="5"/>
        <v>6660</v>
      </c>
    </row>
    <row r="23" spans="1:16" outlineLevel="2" x14ac:dyDescent="0.35">
      <c r="A23" s="4">
        <v>632750</v>
      </c>
      <c r="B23" t="s">
        <v>38</v>
      </c>
      <c r="C23" t="s">
        <v>39</v>
      </c>
      <c r="D23" s="5">
        <v>350</v>
      </c>
      <c r="E23" s="5">
        <v>350</v>
      </c>
      <c r="F23" s="5">
        <v>350</v>
      </c>
      <c r="G23" s="5">
        <v>350</v>
      </c>
      <c r="H23" s="5">
        <v>350</v>
      </c>
      <c r="I23" s="5">
        <v>350</v>
      </c>
      <c r="J23" s="5">
        <v>350</v>
      </c>
      <c r="K23" s="5">
        <v>350</v>
      </c>
      <c r="L23" s="5">
        <v>350</v>
      </c>
      <c r="M23" s="5">
        <v>350</v>
      </c>
      <c r="N23" s="5">
        <v>350</v>
      </c>
      <c r="O23" s="5">
        <v>350</v>
      </c>
      <c r="P23" s="5">
        <f>SUM(D23:O23)</f>
        <v>4200</v>
      </c>
    </row>
    <row r="24" spans="1:16" outlineLevel="2" x14ac:dyDescent="0.35">
      <c r="A24" s="4">
        <v>632751</v>
      </c>
      <c r="B24" t="s">
        <v>40</v>
      </c>
      <c r="C24" t="s">
        <v>39</v>
      </c>
      <c r="D24" s="5">
        <v>165</v>
      </c>
      <c r="E24" s="5">
        <v>165</v>
      </c>
      <c r="F24" s="5">
        <v>165</v>
      </c>
      <c r="G24" s="5">
        <v>165</v>
      </c>
      <c r="H24" s="5">
        <v>165</v>
      </c>
      <c r="I24" s="5">
        <v>165</v>
      </c>
      <c r="J24" s="5">
        <v>165</v>
      </c>
      <c r="K24" s="5">
        <v>165</v>
      </c>
      <c r="L24" s="5">
        <v>165</v>
      </c>
      <c r="M24" s="5">
        <v>165</v>
      </c>
      <c r="N24" s="5">
        <v>165</v>
      </c>
      <c r="O24" s="5">
        <v>165</v>
      </c>
      <c r="P24" s="5">
        <f>SUM(D24:O24)</f>
        <v>1980</v>
      </c>
    </row>
    <row r="25" spans="1:16" ht="13.15" outlineLevel="1" x14ac:dyDescent="0.4">
      <c r="A25" s="4"/>
      <c r="C25" s="6" t="s">
        <v>41</v>
      </c>
      <c r="D25" s="5">
        <f t="shared" ref="D25:P25" si="6">SUBTOTAL(9,D23:D24)</f>
        <v>515</v>
      </c>
      <c r="E25" s="5">
        <f t="shared" si="6"/>
        <v>515</v>
      </c>
      <c r="F25" s="5">
        <f t="shared" si="6"/>
        <v>515</v>
      </c>
      <c r="G25" s="5">
        <f t="shared" si="6"/>
        <v>515</v>
      </c>
      <c r="H25" s="5">
        <f t="shared" si="6"/>
        <v>515</v>
      </c>
      <c r="I25" s="5">
        <f t="shared" si="6"/>
        <v>515</v>
      </c>
      <c r="J25" s="5">
        <f t="shared" si="6"/>
        <v>515</v>
      </c>
      <c r="K25" s="5">
        <f t="shared" si="6"/>
        <v>515</v>
      </c>
      <c r="L25" s="5">
        <f t="shared" si="6"/>
        <v>515</v>
      </c>
      <c r="M25" s="5">
        <f t="shared" si="6"/>
        <v>515</v>
      </c>
      <c r="N25" s="5">
        <f t="shared" si="6"/>
        <v>515</v>
      </c>
      <c r="O25" s="5">
        <f t="shared" si="6"/>
        <v>515</v>
      </c>
      <c r="P25" s="5">
        <f t="shared" si="6"/>
        <v>6180</v>
      </c>
    </row>
    <row r="26" spans="1:16" outlineLevel="2" x14ac:dyDescent="0.35">
      <c r="A26" t="s">
        <v>42</v>
      </c>
      <c r="B26" t="s">
        <v>43</v>
      </c>
      <c r="C26" t="s">
        <v>44</v>
      </c>
      <c r="D26" s="5">
        <v>450</v>
      </c>
      <c r="E26" s="5">
        <v>450</v>
      </c>
      <c r="F26" s="5">
        <v>450</v>
      </c>
      <c r="G26" s="5">
        <v>450</v>
      </c>
      <c r="H26" s="5">
        <v>450</v>
      </c>
      <c r="I26" s="5">
        <v>450</v>
      </c>
      <c r="J26" s="5">
        <v>450</v>
      </c>
      <c r="K26" s="5">
        <v>450</v>
      </c>
      <c r="L26" s="5">
        <v>450</v>
      </c>
      <c r="M26" s="5">
        <v>450</v>
      </c>
      <c r="N26" s="5">
        <v>450</v>
      </c>
      <c r="O26" s="5">
        <v>450</v>
      </c>
      <c r="P26" s="5">
        <f>SUM(D26:O26)</f>
        <v>5400</v>
      </c>
    </row>
    <row r="27" spans="1:16" outlineLevel="2" x14ac:dyDescent="0.35">
      <c r="A27" s="4">
        <v>634001</v>
      </c>
      <c r="B27" t="s">
        <v>45</v>
      </c>
      <c r="C27" t="s">
        <v>44</v>
      </c>
      <c r="D27" s="5">
        <v>350</v>
      </c>
      <c r="E27" s="5">
        <v>350</v>
      </c>
      <c r="F27" s="5">
        <v>350</v>
      </c>
      <c r="G27" s="5">
        <v>350</v>
      </c>
      <c r="H27" s="5">
        <v>350</v>
      </c>
      <c r="I27" s="5">
        <v>350</v>
      </c>
      <c r="J27" s="5">
        <v>350</v>
      </c>
      <c r="K27" s="5">
        <v>350</v>
      </c>
      <c r="L27" s="5">
        <v>350</v>
      </c>
      <c r="M27" s="5">
        <v>350</v>
      </c>
      <c r="N27" s="5">
        <v>350</v>
      </c>
      <c r="O27" s="5">
        <v>350</v>
      </c>
      <c r="P27" s="5">
        <f>SUM(D27:O27)</f>
        <v>4200</v>
      </c>
    </row>
    <row r="28" spans="1:16" outlineLevel="2" x14ac:dyDescent="0.35">
      <c r="A28" s="4">
        <v>634002</v>
      </c>
      <c r="B28" t="s">
        <v>46</v>
      </c>
      <c r="C28" t="s">
        <v>44</v>
      </c>
      <c r="D28" s="5">
        <v>250</v>
      </c>
      <c r="E28" s="5">
        <v>250</v>
      </c>
      <c r="F28" s="5">
        <v>250</v>
      </c>
      <c r="G28" s="5">
        <v>250</v>
      </c>
      <c r="H28" s="5">
        <v>250</v>
      </c>
      <c r="I28" s="5">
        <v>250</v>
      </c>
      <c r="J28" s="5">
        <v>250</v>
      </c>
      <c r="K28" s="5">
        <v>250</v>
      </c>
      <c r="L28" s="5">
        <v>250</v>
      </c>
      <c r="M28" s="5">
        <v>250</v>
      </c>
      <c r="N28" s="5">
        <v>250</v>
      </c>
      <c r="O28" s="5">
        <v>250</v>
      </c>
      <c r="P28" s="5">
        <f>SUM(D28:O28)</f>
        <v>3000</v>
      </c>
    </row>
    <row r="29" spans="1:16" ht="13.15" outlineLevel="1" x14ac:dyDescent="0.4">
      <c r="A29" s="4"/>
      <c r="C29" s="6" t="s">
        <v>47</v>
      </c>
      <c r="D29" s="5">
        <f t="shared" ref="D29:P29" si="7">SUBTOTAL(9,D26:D28)</f>
        <v>1050</v>
      </c>
      <c r="E29" s="5">
        <f t="shared" si="7"/>
        <v>1050</v>
      </c>
      <c r="F29" s="5">
        <f t="shared" si="7"/>
        <v>1050</v>
      </c>
      <c r="G29" s="5">
        <f t="shared" si="7"/>
        <v>1050</v>
      </c>
      <c r="H29" s="5">
        <f t="shared" si="7"/>
        <v>1050</v>
      </c>
      <c r="I29" s="5">
        <f t="shared" si="7"/>
        <v>1050</v>
      </c>
      <c r="J29" s="5">
        <f t="shared" si="7"/>
        <v>1050</v>
      </c>
      <c r="K29" s="5">
        <f t="shared" si="7"/>
        <v>1050</v>
      </c>
      <c r="L29" s="5">
        <f t="shared" si="7"/>
        <v>1050</v>
      </c>
      <c r="M29" s="5">
        <f t="shared" si="7"/>
        <v>1050</v>
      </c>
      <c r="N29" s="5">
        <f t="shared" si="7"/>
        <v>1050</v>
      </c>
      <c r="O29" s="5">
        <f t="shared" si="7"/>
        <v>1050</v>
      </c>
      <c r="P29" s="5">
        <f t="shared" si="7"/>
        <v>12600</v>
      </c>
    </row>
    <row r="30" spans="1:16" outlineLevel="2" x14ac:dyDescent="0.35">
      <c r="A30" s="4">
        <v>634555</v>
      </c>
      <c r="B30" t="s">
        <v>48</v>
      </c>
      <c r="C30" t="s">
        <v>49</v>
      </c>
      <c r="D30" s="5">
        <v>500</v>
      </c>
      <c r="E30" s="5">
        <v>500</v>
      </c>
      <c r="F30" s="5">
        <v>500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500</v>
      </c>
      <c r="N30" s="5">
        <v>500</v>
      </c>
      <c r="O30" s="5">
        <v>500</v>
      </c>
      <c r="P30" s="5">
        <f>SUM(D30:O30)</f>
        <v>6000</v>
      </c>
    </row>
    <row r="31" spans="1:16" ht="13.15" outlineLevel="1" x14ac:dyDescent="0.4">
      <c r="A31" s="4"/>
      <c r="C31" s="6" t="s">
        <v>50</v>
      </c>
      <c r="D31" s="5">
        <f t="shared" ref="D31:P31" si="8">SUBTOTAL(9,D30:D30)</f>
        <v>500</v>
      </c>
      <c r="E31" s="5">
        <f t="shared" si="8"/>
        <v>500</v>
      </c>
      <c r="F31" s="5">
        <f t="shared" si="8"/>
        <v>500</v>
      </c>
      <c r="G31" s="5">
        <f t="shared" si="8"/>
        <v>500</v>
      </c>
      <c r="H31" s="5">
        <f t="shared" si="8"/>
        <v>500</v>
      </c>
      <c r="I31" s="5">
        <f t="shared" si="8"/>
        <v>500</v>
      </c>
      <c r="J31" s="5">
        <f t="shared" si="8"/>
        <v>500</v>
      </c>
      <c r="K31" s="5">
        <f t="shared" si="8"/>
        <v>500</v>
      </c>
      <c r="L31" s="5">
        <f t="shared" si="8"/>
        <v>500</v>
      </c>
      <c r="M31" s="5">
        <f t="shared" si="8"/>
        <v>500</v>
      </c>
      <c r="N31" s="5">
        <f t="shared" si="8"/>
        <v>500</v>
      </c>
      <c r="O31" s="5">
        <f t="shared" si="8"/>
        <v>500</v>
      </c>
      <c r="P31" s="5">
        <f t="shared" si="8"/>
        <v>6000</v>
      </c>
    </row>
    <row r="32" spans="1:16" outlineLevel="2" x14ac:dyDescent="0.35">
      <c r="A32" s="4">
        <v>636051</v>
      </c>
      <c r="B32" t="s">
        <v>51</v>
      </c>
      <c r="C32" t="s">
        <v>52</v>
      </c>
      <c r="D32" s="5">
        <v>705</v>
      </c>
      <c r="E32" s="5">
        <v>705</v>
      </c>
      <c r="F32" s="5">
        <v>705</v>
      </c>
      <c r="G32" s="5">
        <v>705</v>
      </c>
      <c r="H32" s="5">
        <v>705</v>
      </c>
      <c r="I32" s="5">
        <v>705</v>
      </c>
      <c r="J32" s="5">
        <v>705</v>
      </c>
      <c r="K32" s="5">
        <v>705</v>
      </c>
      <c r="L32" s="5">
        <v>705</v>
      </c>
      <c r="M32" s="5">
        <v>705</v>
      </c>
      <c r="N32" s="5">
        <v>705</v>
      </c>
      <c r="O32" s="5">
        <v>705</v>
      </c>
      <c r="P32" s="5">
        <f>SUM(D32:O32)</f>
        <v>8460</v>
      </c>
    </row>
    <row r="33" spans="1:16" outlineLevel="2" x14ac:dyDescent="0.35">
      <c r="A33" s="4">
        <v>636052</v>
      </c>
      <c r="B33" t="s">
        <v>53</v>
      </c>
      <c r="C33" t="s">
        <v>52</v>
      </c>
      <c r="D33" s="7">
        <v>234</v>
      </c>
      <c r="E33" s="7">
        <v>234</v>
      </c>
      <c r="F33" s="7">
        <v>234</v>
      </c>
      <c r="G33" s="7">
        <v>234</v>
      </c>
      <c r="H33" s="7">
        <v>234</v>
      </c>
      <c r="I33" s="7">
        <v>234</v>
      </c>
      <c r="J33" s="7">
        <v>234</v>
      </c>
      <c r="K33" s="7">
        <v>234</v>
      </c>
      <c r="L33" s="7">
        <v>234</v>
      </c>
      <c r="M33" s="7">
        <v>234</v>
      </c>
      <c r="N33" s="7">
        <v>234</v>
      </c>
      <c r="O33" s="7">
        <v>234</v>
      </c>
      <c r="P33" s="5">
        <f>SUM(D33:O33)</f>
        <v>2808</v>
      </c>
    </row>
    <row r="34" spans="1:16" outlineLevel="2" x14ac:dyDescent="0.35">
      <c r="A34" s="4">
        <v>636053</v>
      </c>
      <c r="B34" t="s">
        <v>54</v>
      </c>
      <c r="C34" t="s">
        <v>52</v>
      </c>
      <c r="D34" s="7">
        <v>150</v>
      </c>
      <c r="E34" s="7">
        <v>150</v>
      </c>
      <c r="F34" s="7">
        <v>150</v>
      </c>
      <c r="G34" s="7">
        <v>150</v>
      </c>
      <c r="H34" s="7">
        <v>150</v>
      </c>
      <c r="I34" s="7">
        <v>150</v>
      </c>
      <c r="J34" s="7">
        <v>150</v>
      </c>
      <c r="K34" s="7">
        <v>150</v>
      </c>
      <c r="L34" s="7">
        <v>150</v>
      </c>
      <c r="M34" s="7">
        <v>150</v>
      </c>
      <c r="N34" s="7">
        <v>150</v>
      </c>
      <c r="O34" s="7">
        <v>150</v>
      </c>
      <c r="P34" s="7">
        <f>SUM(D34:O34)</f>
        <v>1800</v>
      </c>
    </row>
    <row r="35" spans="1:16" ht="13.15" outlineLevel="1" x14ac:dyDescent="0.4">
      <c r="A35" s="4"/>
      <c r="C35" s="6" t="s">
        <v>55</v>
      </c>
      <c r="D35" s="7">
        <f t="shared" ref="D35:P35" si="9">SUBTOTAL(9,D32:D34)</f>
        <v>1089</v>
      </c>
      <c r="E35" s="7">
        <f t="shared" si="9"/>
        <v>1089</v>
      </c>
      <c r="F35" s="7">
        <f t="shared" si="9"/>
        <v>1089</v>
      </c>
      <c r="G35" s="7">
        <f t="shared" si="9"/>
        <v>1089</v>
      </c>
      <c r="H35" s="7">
        <f t="shared" si="9"/>
        <v>1089</v>
      </c>
      <c r="I35" s="7">
        <f t="shared" si="9"/>
        <v>1089</v>
      </c>
      <c r="J35" s="7">
        <f t="shared" si="9"/>
        <v>1089</v>
      </c>
      <c r="K35" s="7">
        <f t="shared" si="9"/>
        <v>1089</v>
      </c>
      <c r="L35" s="7">
        <f t="shared" si="9"/>
        <v>1089</v>
      </c>
      <c r="M35" s="7">
        <f t="shared" si="9"/>
        <v>1089</v>
      </c>
      <c r="N35" s="7">
        <f t="shared" si="9"/>
        <v>1089</v>
      </c>
      <c r="O35" s="7">
        <f t="shared" si="9"/>
        <v>1089</v>
      </c>
      <c r="P35" s="7">
        <f t="shared" si="9"/>
        <v>13068</v>
      </c>
    </row>
    <row r="36" spans="1:16" outlineLevel="2" x14ac:dyDescent="0.35">
      <c r="A36" s="4">
        <v>652000</v>
      </c>
      <c r="B36" t="s">
        <v>56</v>
      </c>
      <c r="C36" t="s">
        <v>56</v>
      </c>
      <c r="D36" s="5">
        <v>555</v>
      </c>
      <c r="E36" s="5">
        <v>555</v>
      </c>
      <c r="F36" s="5">
        <v>555</v>
      </c>
      <c r="G36" s="5">
        <v>555</v>
      </c>
      <c r="H36" s="5">
        <v>555</v>
      </c>
      <c r="I36" s="5">
        <v>555</v>
      </c>
      <c r="J36" s="5">
        <v>555</v>
      </c>
      <c r="K36" s="5">
        <v>555</v>
      </c>
      <c r="L36" s="5">
        <v>555</v>
      </c>
      <c r="M36" s="5">
        <v>555</v>
      </c>
      <c r="N36" s="5">
        <v>555</v>
      </c>
      <c r="O36" s="5">
        <v>555</v>
      </c>
      <c r="P36" s="7">
        <f>SUM(D36:O36)</f>
        <v>6660</v>
      </c>
    </row>
    <row r="37" spans="1:16" ht="13.15" outlineLevel="1" x14ac:dyDescent="0.4">
      <c r="A37" s="4"/>
      <c r="C37" s="6" t="s">
        <v>57</v>
      </c>
      <c r="D37" s="5">
        <f t="shared" ref="D37:P37" si="10">SUBTOTAL(9,D36:D36)</f>
        <v>555</v>
      </c>
      <c r="E37" s="5">
        <f t="shared" si="10"/>
        <v>555</v>
      </c>
      <c r="F37" s="5">
        <f t="shared" si="10"/>
        <v>555</v>
      </c>
      <c r="G37" s="5">
        <f t="shared" si="10"/>
        <v>555</v>
      </c>
      <c r="H37" s="5">
        <f t="shared" si="10"/>
        <v>555</v>
      </c>
      <c r="I37" s="5">
        <f t="shared" si="10"/>
        <v>555</v>
      </c>
      <c r="J37" s="5">
        <f t="shared" si="10"/>
        <v>555</v>
      </c>
      <c r="K37" s="5">
        <f t="shared" si="10"/>
        <v>555</v>
      </c>
      <c r="L37" s="5">
        <f t="shared" si="10"/>
        <v>555</v>
      </c>
      <c r="M37" s="5">
        <f t="shared" si="10"/>
        <v>555</v>
      </c>
      <c r="N37" s="5">
        <f t="shared" si="10"/>
        <v>555</v>
      </c>
      <c r="O37" s="5">
        <f t="shared" si="10"/>
        <v>555</v>
      </c>
      <c r="P37" s="7">
        <f t="shared" si="10"/>
        <v>6660</v>
      </c>
    </row>
    <row r="38" spans="1:16" outlineLevel="2" x14ac:dyDescent="0.35">
      <c r="A38" s="4">
        <v>638071</v>
      </c>
      <c r="B38" t="s">
        <v>58</v>
      </c>
      <c r="C38" t="s">
        <v>59</v>
      </c>
      <c r="D38" s="5">
        <v>333</v>
      </c>
      <c r="E38" s="5">
        <v>333</v>
      </c>
      <c r="F38" s="5">
        <v>333</v>
      </c>
      <c r="G38" s="5">
        <v>333</v>
      </c>
      <c r="H38" s="5">
        <v>333</v>
      </c>
      <c r="I38" s="5">
        <v>333</v>
      </c>
      <c r="J38" s="5">
        <v>333</v>
      </c>
      <c r="K38" s="5">
        <v>333</v>
      </c>
      <c r="L38" s="5">
        <v>333</v>
      </c>
      <c r="M38" s="5">
        <v>333</v>
      </c>
      <c r="N38" s="5">
        <v>333</v>
      </c>
      <c r="O38" s="5">
        <v>333</v>
      </c>
      <c r="P38" s="7">
        <f>SUM(D38:O38)</f>
        <v>3996</v>
      </c>
    </row>
    <row r="39" spans="1:16" outlineLevel="2" x14ac:dyDescent="0.35">
      <c r="A39" s="4">
        <v>638003</v>
      </c>
      <c r="B39" t="s">
        <v>60</v>
      </c>
      <c r="C39" t="s">
        <v>59</v>
      </c>
      <c r="D39" s="5">
        <v>123</v>
      </c>
      <c r="E39" s="5">
        <v>123</v>
      </c>
      <c r="F39" s="5">
        <v>123</v>
      </c>
      <c r="G39" s="5">
        <v>123</v>
      </c>
      <c r="H39" s="5">
        <v>123</v>
      </c>
      <c r="I39" s="5">
        <v>123</v>
      </c>
      <c r="J39" s="5">
        <v>123</v>
      </c>
      <c r="K39" s="5">
        <v>123</v>
      </c>
      <c r="L39" s="5">
        <v>123</v>
      </c>
      <c r="M39" s="5">
        <v>123</v>
      </c>
      <c r="N39" s="5">
        <v>123</v>
      </c>
      <c r="O39" s="5">
        <v>123</v>
      </c>
      <c r="P39" s="7">
        <f>SUM(D39:O39)</f>
        <v>1476</v>
      </c>
    </row>
    <row r="40" spans="1:16" ht="13.15" outlineLevel="1" x14ac:dyDescent="0.4">
      <c r="A40" s="4"/>
      <c r="C40" s="6" t="s">
        <v>61</v>
      </c>
      <c r="D40" s="5">
        <f t="shared" ref="D40:P40" si="11">SUBTOTAL(9,D38:D39)</f>
        <v>456</v>
      </c>
      <c r="E40" s="5">
        <f t="shared" si="11"/>
        <v>456</v>
      </c>
      <c r="F40" s="5">
        <f t="shared" si="11"/>
        <v>456</v>
      </c>
      <c r="G40" s="5">
        <f t="shared" si="11"/>
        <v>456</v>
      </c>
      <c r="H40" s="5">
        <f t="shared" si="11"/>
        <v>456</v>
      </c>
      <c r="I40" s="5">
        <f t="shared" si="11"/>
        <v>456</v>
      </c>
      <c r="J40" s="5">
        <f t="shared" si="11"/>
        <v>456</v>
      </c>
      <c r="K40" s="5">
        <f t="shared" si="11"/>
        <v>456</v>
      </c>
      <c r="L40" s="5">
        <f t="shared" si="11"/>
        <v>456</v>
      </c>
      <c r="M40" s="5">
        <f t="shared" si="11"/>
        <v>456</v>
      </c>
      <c r="N40" s="5">
        <f t="shared" si="11"/>
        <v>456</v>
      </c>
      <c r="O40" s="5">
        <f t="shared" si="11"/>
        <v>456</v>
      </c>
      <c r="P40" s="7">
        <f t="shared" si="11"/>
        <v>5472</v>
      </c>
    </row>
    <row r="41" spans="1:16" outlineLevel="2" x14ac:dyDescent="0.35">
      <c r="A41" s="4">
        <v>635100</v>
      </c>
      <c r="B41" t="s">
        <v>62</v>
      </c>
      <c r="C41" t="s">
        <v>63</v>
      </c>
      <c r="D41" s="5">
        <v>3333</v>
      </c>
      <c r="E41" s="5">
        <v>3333</v>
      </c>
      <c r="F41" s="5">
        <v>3333</v>
      </c>
      <c r="G41" s="5">
        <v>3333</v>
      </c>
      <c r="H41" s="5">
        <v>3333</v>
      </c>
      <c r="I41" s="5">
        <v>3333</v>
      </c>
      <c r="J41" s="5">
        <v>3333</v>
      </c>
      <c r="K41" s="5">
        <v>3333</v>
      </c>
      <c r="L41" s="5">
        <v>3333</v>
      </c>
      <c r="M41" s="5">
        <v>3333</v>
      </c>
      <c r="N41" s="5">
        <v>3333</v>
      </c>
      <c r="O41" s="5">
        <v>3333</v>
      </c>
      <c r="P41" s="7">
        <f>SUM(D41:O41)</f>
        <v>39996</v>
      </c>
    </row>
    <row r="42" spans="1:16" ht="13.15" outlineLevel="1" x14ac:dyDescent="0.4">
      <c r="A42" s="4"/>
      <c r="C42" s="6" t="s">
        <v>64</v>
      </c>
      <c r="D42" s="5">
        <f t="shared" ref="D42:P42" si="12">SUBTOTAL(9,D41:D41)</f>
        <v>3333</v>
      </c>
      <c r="E42" s="5">
        <f t="shared" si="12"/>
        <v>3333</v>
      </c>
      <c r="F42" s="5">
        <f t="shared" si="12"/>
        <v>3333</v>
      </c>
      <c r="G42" s="5">
        <f t="shared" si="12"/>
        <v>3333</v>
      </c>
      <c r="H42" s="5">
        <f t="shared" si="12"/>
        <v>3333</v>
      </c>
      <c r="I42" s="5">
        <f t="shared" si="12"/>
        <v>3333</v>
      </c>
      <c r="J42" s="5">
        <f t="shared" si="12"/>
        <v>3333</v>
      </c>
      <c r="K42" s="5">
        <f t="shared" si="12"/>
        <v>3333</v>
      </c>
      <c r="L42" s="5">
        <f t="shared" si="12"/>
        <v>3333</v>
      </c>
      <c r="M42" s="5">
        <f t="shared" si="12"/>
        <v>3333</v>
      </c>
      <c r="N42" s="5">
        <f t="shared" si="12"/>
        <v>3333</v>
      </c>
      <c r="O42" s="5">
        <f t="shared" si="12"/>
        <v>3333</v>
      </c>
      <c r="P42" s="7">
        <f t="shared" si="12"/>
        <v>39996</v>
      </c>
    </row>
    <row r="43" spans="1:16" outlineLevel="2" x14ac:dyDescent="0.35">
      <c r="A43" s="4">
        <v>649000</v>
      </c>
      <c r="B43" t="s">
        <v>65</v>
      </c>
      <c r="C43" t="s">
        <v>66</v>
      </c>
      <c r="D43" s="5">
        <v>555</v>
      </c>
      <c r="E43" s="5">
        <v>555</v>
      </c>
      <c r="F43" s="5">
        <v>555</v>
      </c>
      <c r="G43" s="5">
        <v>555</v>
      </c>
      <c r="H43" s="5">
        <v>555</v>
      </c>
      <c r="I43" s="5">
        <v>555</v>
      </c>
      <c r="J43" s="5">
        <v>555</v>
      </c>
      <c r="K43" s="5">
        <v>555</v>
      </c>
      <c r="L43" s="5">
        <v>555</v>
      </c>
      <c r="M43" s="5">
        <v>555</v>
      </c>
      <c r="N43" s="5">
        <v>555</v>
      </c>
      <c r="O43" s="5">
        <v>555</v>
      </c>
      <c r="P43" s="7">
        <f>SUM(D43:O43)</f>
        <v>6660</v>
      </c>
    </row>
    <row r="44" spans="1:16" ht="13.15" outlineLevel="1" x14ac:dyDescent="0.4">
      <c r="A44" s="4"/>
      <c r="C44" s="6" t="s">
        <v>67</v>
      </c>
      <c r="D44" s="5">
        <f t="shared" ref="D44:P44" si="13">SUBTOTAL(9,D43:D43)</f>
        <v>555</v>
      </c>
      <c r="E44" s="5">
        <f t="shared" si="13"/>
        <v>555</v>
      </c>
      <c r="F44" s="5">
        <f t="shared" si="13"/>
        <v>555</v>
      </c>
      <c r="G44" s="5">
        <f t="shared" si="13"/>
        <v>555</v>
      </c>
      <c r="H44" s="5">
        <f t="shared" si="13"/>
        <v>555</v>
      </c>
      <c r="I44" s="5">
        <f t="shared" si="13"/>
        <v>555</v>
      </c>
      <c r="J44" s="5">
        <f t="shared" si="13"/>
        <v>555</v>
      </c>
      <c r="K44" s="5">
        <f t="shared" si="13"/>
        <v>555</v>
      </c>
      <c r="L44" s="5">
        <f t="shared" si="13"/>
        <v>555</v>
      </c>
      <c r="M44" s="5">
        <f t="shared" si="13"/>
        <v>555</v>
      </c>
      <c r="N44" s="5">
        <f t="shared" si="13"/>
        <v>555</v>
      </c>
      <c r="O44" s="5">
        <f t="shared" si="13"/>
        <v>555</v>
      </c>
      <c r="P44" s="7">
        <f t="shared" si="13"/>
        <v>6660</v>
      </c>
    </row>
    <row r="45" spans="1:16" outlineLevel="2" x14ac:dyDescent="0.35">
      <c r="A45" s="4">
        <v>693900</v>
      </c>
      <c r="B45" t="s">
        <v>68</v>
      </c>
      <c r="C45" t="s">
        <v>69</v>
      </c>
      <c r="D45" s="5">
        <v>-350</v>
      </c>
      <c r="E45" s="5">
        <v>-350</v>
      </c>
      <c r="F45" s="5">
        <v>-350</v>
      </c>
      <c r="G45" s="5">
        <v>-350</v>
      </c>
      <c r="H45" s="5">
        <v>-350</v>
      </c>
      <c r="I45" s="5">
        <v>-350</v>
      </c>
      <c r="J45" s="5">
        <v>-350</v>
      </c>
      <c r="K45" s="5">
        <v>-350</v>
      </c>
      <c r="L45" s="5">
        <v>-350</v>
      </c>
      <c r="M45" s="5">
        <v>-350</v>
      </c>
      <c r="N45" s="5">
        <v>-350</v>
      </c>
      <c r="O45" s="5">
        <v>-350</v>
      </c>
      <c r="P45" s="7">
        <f>SUM(D45:O45)</f>
        <v>-4200</v>
      </c>
    </row>
    <row r="46" spans="1:16" ht="13.15" outlineLevel="1" x14ac:dyDescent="0.4">
      <c r="A46" s="4"/>
      <c r="C46" s="6" t="s">
        <v>70</v>
      </c>
      <c r="D46" s="5">
        <f t="shared" ref="D46:P46" si="14">SUBTOTAL(9,D45:D45)</f>
        <v>-350</v>
      </c>
      <c r="E46" s="5">
        <f t="shared" si="14"/>
        <v>-350</v>
      </c>
      <c r="F46" s="5">
        <f t="shared" si="14"/>
        <v>-350</v>
      </c>
      <c r="G46" s="5">
        <f t="shared" si="14"/>
        <v>-350</v>
      </c>
      <c r="H46" s="5">
        <f t="shared" si="14"/>
        <v>-350</v>
      </c>
      <c r="I46" s="5">
        <f t="shared" si="14"/>
        <v>-350</v>
      </c>
      <c r="J46" s="5">
        <f t="shared" si="14"/>
        <v>-350</v>
      </c>
      <c r="K46" s="5">
        <f t="shared" si="14"/>
        <v>-350</v>
      </c>
      <c r="L46" s="5">
        <f t="shared" si="14"/>
        <v>-350</v>
      </c>
      <c r="M46" s="5">
        <f t="shared" si="14"/>
        <v>-350</v>
      </c>
      <c r="N46" s="5">
        <f t="shared" si="14"/>
        <v>-350</v>
      </c>
      <c r="O46" s="5">
        <f t="shared" si="14"/>
        <v>-350</v>
      </c>
      <c r="P46" s="7">
        <f t="shared" si="14"/>
        <v>-4200</v>
      </c>
    </row>
    <row r="47" spans="1:16" outlineLevel="2" x14ac:dyDescent="0.35">
      <c r="A47" s="4">
        <v>693950</v>
      </c>
      <c r="B47" t="s">
        <v>71</v>
      </c>
      <c r="C47" t="s">
        <v>72</v>
      </c>
      <c r="D47" s="5">
        <v>444</v>
      </c>
      <c r="E47" s="5">
        <v>444</v>
      </c>
      <c r="F47" s="5">
        <v>444</v>
      </c>
      <c r="G47" s="5">
        <v>444</v>
      </c>
      <c r="H47" s="5">
        <v>444</v>
      </c>
      <c r="I47" s="5">
        <v>444</v>
      </c>
      <c r="J47" s="5">
        <v>444</v>
      </c>
      <c r="K47" s="5">
        <v>444</v>
      </c>
      <c r="L47" s="5">
        <v>444</v>
      </c>
      <c r="M47" s="5">
        <v>444</v>
      </c>
      <c r="N47" s="5">
        <v>444</v>
      </c>
      <c r="O47" s="5">
        <v>444</v>
      </c>
      <c r="P47" s="7">
        <f>SUM(D47:O47)</f>
        <v>5328</v>
      </c>
    </row>
    <row r="48" spans="1:16" ht="13.15" outlineLevel="1" x14ac:dyDescent="0.4">
      <c r="A48" s="4"/>
      <c r="C48" s="6" t="s">
        <v>73</v>
      </c>
      <c r="D48" s="5">
        <f t="shared" ref="D48:P48" si="15">SUBTOTAL(9,D47:D47)</f>
        <v>444</v>
      </c>
      <c r="E48" s="5">
        <f t="shared" si="15"/>
        <v>444</v>
      </c>
      <c r="F48" s="5">
        <f t="shared" si="15"/>
        <v>444</v>
      </c>
      <c r="G48" s="5">
        <f t="shared" si="15"/>
        <v>444</v>
      </c>
      <c r="H48" s="5">
        <f t="shared" si="15"/>
        <v>444</v>
      </c>
      <c r="I48" s="5">
        <f t="shared" si="15"/>
        <v>444</v>
      </c>
      <c r="J48" s="5">
        <f t="shared" si="15"/>
        <v>444</v>
      </c>
      <c r="K48" s="5">
        <f t="shared" si="15"/>
        <v>444</v>
      </c>
      <c r="L48" s="5">
        <f t="shared" si="15"/>
        <v>444</v>
      </c>
      <c r="M48" s="5">
        <f t="shared" si="15"/>
        <v>444</v>
      </c>
      <c r="N48" s="5">
        <f t="shared" si="15"/>
        <v>444</v>
      </c>
      <c r="O48" s="5">
        <f t="shared" si="15"/>
        <v>444</v>
      </c>
      <c r="P48" s="7">
        <f t="shared" si="15"/>
        <v>5328</v>
      </c>
    </row>
    <row r="49" spans="1:16" outlineLevel="2" x14ac:dyDescent="0.35">
      <c r="A49" s="4">
        <v>693960</v>
      </c>
      <c r="B49" t="s">
        <v>74</v>
      </c>
      <c r="C49" t="s">
        <v>75</v>
      </c>
      <c r="D49" s="5">
        <v>222</v>
      </c>
      <c r="E49" s="5">
        <v>222</v>
      </c>
      <c r="F49" s="5">
        <v>222</v>
      </c>
      <c r="G49" s="5">
        <v>222</v>
      </c>
      <c r="H49" s="5">
        <v>222</v>
      </c>
      <c r="I49" s="5">
        <v>222</v>
      </c>
      <c r="J49" s="5">
        <v>222</v>
      </c>
      <c r="K49" s="5">
        <v>222</v>
      </c>
      <c r="L49" s="5">
        <v>222</v>
      </c>
      <c r="M49" s="5">
        <v>222</v>
      </c>
      <c r="N49" s="5">
        <v>222</v>
      </c>
      <c r="O49" s="5">
        <v>222</v>
      </c>
      <c r="P49" s="7">
        <f>SUM(D49:O49)</f>
        <v>2664</v>
      </c>
    </row>
    <row r="50" spans="1:16" ht="13.15" outlineLevel="1" x14ac:dyDescent="0.4">
      <c r="A50" s="4"/>
      <c r="C50" s="6" t="s">
        <v>76</v>
      </c>
      <c r="D50" s="5">
        <f t="shared" ref="D50:P50" si="16">SUBTOTAL(9,D49:D49)</f>
        <v>222</v>
      </c>
      <c r="E50" s="5">
        <f t="shared" si="16"/>
        <v>222</v>
      </c>
      <c r="F50" s="5">
        <f t="shared" si="16"/>
        <v>222</v>
      </c>
      <c r="G50" s="5">
        <f t="shared" si="16"/>
        <v>222</v>
      </c>
      <c r="H50" s="5">
        <f t="shared" si="16"/>
        <v>222</v>
      </c>
      <c r="I50" s="5">
        <f t="shared" si="16"/>
        <v>222</v>
      </c>
      <c r="J50" s="5">
        <f t="shared" si="16"/>
        <v>222</v>
      </c>
      <c r="K50" s="5">
        <f t="shared" si="16"/>
        <v>222</v>
      </c>
      <c r="L50" s="5">
        <f t="shared" si="16"/>
        <v>222</v>
      </c>
      <c r="M50" s="5">
        <f t="shared" si="16"/>
        <v>222</v>
      </c>
      <c r="N50" s="5">
        <f t="shared" si="16"/>
        <v>222</v>
      </c>
      <c r="O50" s="5">
        <f t="shared" si="16"/>
        <v>222</v>
      </c>
      <c r="P50" s="7">
        <f t="shared" si="16"/>
        <v>2664</v>
      </c>
    </row>
    <row r="51" spans="1:16" ht="13.15" x14ac:dyDescent="0.4">
      <c r="A51" s="4"/>
      <c r="C51" s="6" t="s">
        <v>77</v>
      </c>
      <c r="D51" s="5">
        <f t="shared" ref="D51:P51" si="17">SUBTOTAL(9,D5:D49)</f>
        <v>127474</v>
      </c>
      <c r="E51" s="5">
        <f t="shared" si="17"/>
        <v>127474</v>
      </c>
      <c r="F51" s="5">
        <f t="shared" si="17"/>
        <v>127474</v>
      </c>
      <c r="G51" s="5">
        <f t="shared" si="17"/>
        <v>127474</v>
      </c>
      <c r="H51" s="5">
        <f t="shared" si="17"/>
        <v>127474</v>
      </c>
      <c r="I51" s="5">
        <f t="shared" si="17"/>
        <v>127474</v>
      </c>
      <c r="J51" s="5">
        <f t="shared" si="17"/>
        <v>127474</v>
      </c>
      <c r="K51" s="5">
        <f t="shared" si="17"/>
        <v>127474</v>
      </c>
      <c r="L51" s="5">
        <f t="shared" si="17"/>
        <v>127474</v>
      </c>
      <c r="M51" s="5">
        <f t="shared" si="17"/>
        <v>127474</v>
      </c>
      <c r="N51" s="5">
        <f t="shared" si="17"/>
        <v>127474</v>
      </c>
      <c r="O51" s="5">
        <f t="shared" si="17"/>
        <v>127477</v>
      </c>
      <c r="P51" s="7">
        <f t="shared" si="17"/>
        <v>1526941</v>
      </c>
    </row>
    <row r="53" spans="1:16" x14ac:dyDescent="0.35">
      <c r="B53" s="12"/>
      <c r="C53" s="1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7"/>
    </row>
    <row r="54" spans="1:16" x14ac:dyDescent="0.35">
      <c r="B54" s="1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7"/>
    </row>
    <row r="55" spans="1:16" x14ac:dyDescent="0.35">
      <c r="B55" s="1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7"/>
    </row>
    <row r="56" spans="1:16" x14ac:dyDescent="0.35">
      <c r="B56" s="12"/>
      <c r="C56" s="1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7"/>
    </row>
    <row r="57" spans="1:16" x14ac:dyDescent="0.35">
      <c r="B57" s="12"/>
      <c r="C57" s="1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7"/>
    </row>
    <row r="58" spans="1:16" x14ac:dyDescent="0.35">
      <c r="A58" s="13"/>
      <c r="B58" s="12"/>
      <c r="C58" s="1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7"/>
    </row>
    <row r="59" spans="1:16" x14ac:dyDescent="0.35">
      <c r="B59" s="12"/>
      <c r="C59" s="12"/>
      <c r="D59" s="9"/>
      <c r="E59" s="9"/>
      <c r="F59" s="9"/>
      <c r="G59" s="9"/>
      <c r="H59" s="9"/>
      <c r="I59" s="5"/>
      <c r="J59" s="5"/>
      <c r="K59" s="5"/>
      <c r="L59" s="5"/>
      <c r="M59" s="5"/>
      <c r="N59" s="5"/>
      <c r="O59" s="5"/>
      <c r="P59" s="7"/>
    </row>
    <row r="60" spans="1:16" x14ac:dyDescent="0.35">
      <c r="B60" s="12"/>
      <c r="C60" s="12"/>
      <c r="D60" s="11"/>
      <c r="E60" s="11"/>
      <c r="F60" s="11"/>
      <c r="G60" s="11"/>
      <c r="H60" s="11"/>
      <c r="I60" s="5"/>
      <c r="J60" s="5"/>
      <c r="K60" s="5"/>
      <c r="L60" s="5"/>
      <c r="M60" s="5"/>
      <c r="N60" s="5"/>
      <c r="O60" s="5"/>
      <c r="P60" s="7"/>
    </row>
    <row r="61" spans="1:16" x14ac:dyDescent="0.35">
      <c r="B61" s="12"/>
      <c r="C61" s="1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7"/>
    </row>
    <row r="62" spans="1:16" x14ac:dyDescent="0.35">
      <c r="B62" s="12"/>
      <c r="C62" s="1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x14ac:dyDescent="0.35">
      <c r="B63" s="12"/>
      <c r="C63" s="1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7"/>
    </row>
    <row r="64" spans="1:16" x14ac:dyDescent="0.35">
      <c r="B64" s="12"/>
      <c r="C64" s="1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7"/>
    </row>
    <row r="65" spans="2:16" x14ac:dyDescent="0.35">
      <c r="B65" s="12"/>
      <c r="C65" s="12"/>
      <c r="D65" s="7"/>
      <c r="E65" s="7"/>
      <c r="F65" s="7"/>
      <c r="G65" s="7"/>
      <c r="H65" s="7"/>
      <c r="I65" s="5"/>
      <c r="J65" s="5"/>
      <c r="K65" s="5"/>
      <c r="L65" s="5"/>
      <c r="M65" s="5"/>
      <c r="N65" s="5"/>
      <c r="O65" s="5"/>
      <c r="P65" s="7"/>
    </row>
    <row r="66" spans="2:16" x14ac:dyDescent="0.35">
      <c r="B66" s="12"/>
      <c r="C66" s="12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7"/>
    </row>
    <row r="67" spans="2:16" x14ac:dyDescent="0.35">
      <c r="B67" s="12"/>
      <c r="C67" s="1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7"/>
    </row>
    <row r="68" spans="2:16" x14ac:dyDescent="0.35">
      <c r="B68" s="12"/>
      <c r="C68" s="12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7"/>
    </row>
    <row r="69" spans="2:16" x14ac:dyDescent="0.35">
      <c r="B69" s="12"/>
      <c r="C69" s="1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7"/>
    </row>
    <row r="70" spans="2:16" x14ac:dyDescent="0.35">
      <c r="B70" s="12"/>
      <c r="C70" s="12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7"/>
    </row>
    <row r="71" spans="2:16" x14ac:dyDescent="0.35">
      <c r="D71" s="5"/>
      <c r="E71" s="5"/>
      <c r="F71" s="5"/>
      <c r="G71" s="5"/>
      <c r="H71" s="5"/>
    </row>
    <row r="72" spans="2:16" x14ac:dyDescent="0.35">
      <c r="D72" s="5"/>
      <c r="E72" s="5"/>
      <c r="F72" s="5"/>
      <c r="G72" s="5"/>
      <c r="H72" s="5"/>
    </row>
    <row r="73" spans="2:16" x14ac:dyDescent="0.35">
      <c r="D73" s="5"/>
      <c r="E73" s="5"/>
      <c r="F73" s="5"/>
      <c r="G73" s="5"/>
      <c r="H73" s="5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P51"/>
  <sheetViews>
    <sheetView zoomScale="98" zoomScaleNormal="98" workbookViewId="0">
      <selection activeCell="B31" sqref="B31"/>
    </sheetView>
  </sheetViews>
  <sheetFormatPr defaultRowHeight="12.75" outlineLevelRow="2" x14ac:dyDescent="0.35"/>
  <cols>
    <col min="1" max="1" width="9.73046875" customWidth="1"/>
    <col min="2" max="2" width="16" customWidth="1"/>
    <col min="3" max="3" width="20.1328125" customWidth="1"/>
    <col min="4" max="15" width="10.59765625" customWidth="1"/>
    <col min="16" max="16" width="11.86328125" customWidth="1"/>
    <col min="17" max="17" width="9.86328125" customWidth="1"/>
  </cols>
  <sheetData>
    <row r="4" spans="1:16" ht="26.25" x14ac:dyDescent="0.4">
      <c r="A4" s="17" t="s">
        <v>78</v>
      </c>
      <c r="B4" s="14" t="s">
        <v>79</v>
      </c>
      <c r="C4" s="6" t="s">
        <v>80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81</v>
      </c>
    </row>
    <row r="5" spans="1:16" outlineLevel="2" x14ac:dyDescent="0.35">
      <c r="A5" s="16">
        <v>631001</v>
      </c>
      <c r="B5" t="s">
        <v>82</v>
      </c>
      <c r="C5" t="s">
        <v>83</v>
      </c>
      <c r="D5" s="9">
        <v>232.49083914029384</v>
      </c>
      <c r="E5" s="9">
        <v>3984.0545756106035</v>
      </c>
      <c r="F5" s="9">
        <v>3461.0724382600069</v>
      </c>
      <c r="G5" s="9">
        <v>316.43550040752359</v>
      </c>
      <c r="H5" s="9">
        <v>969.90075931235981</v>
      </c>
      <c r="I5" s="9">
        <v>3344.436557362515</v>
      </c>
      <c r="J5" s="9">
        <v>2322.0716795185813</v>
      </c>
      <c r="K5" s="9">
        <v>3205.4485879353715</v>
      </c>
      <c r="L5" s="9">
        <v>1237.7075871756347</v>
      </c>
      <c r="M5" s="9">
        <v>3648.3005724847594</v>
      </c>
      <c r="N5" s="9">
        <v>1471.9128497342142</v>
      </c>
      <c r="O5" s="9">
        <v>637.77464076524927</v>
      </c>
      <c r="P5" s="19">
        <f>SUM(D5:O5)</f>
        <v>24831.606587707112</v>
      </c>
    </row>
    <row r="6" spans="1:16" outlineLevel="2" x14ac:dyDescent="0.35">
      <c r="A6" s="16">
        <v>631002</v>
      </c>
      <c r="B6" t="s">
        <v>84</v>
      </c>
      <c r="C6" t="s">
        <v>83</v>
      </c>
      <c r="D6" s="9">
        <v>1395.2754610450677</v>
      </c>
      <c r="E6" s="9">
        <v>2150.1215787820702</v>
      </c>
      <c r="F6" s="9">
        <v>2659.5795465157794</v>
      </c>
      <c r="G6" s="9">
        <v>576.90607252563314</v>
      </c>
      <c r="H6" s="9">
        <v>2017.2961475112797</v>
      </c>
      <c r="I6" s="9">
        <v>1568.2522569965683</v>
      </c>
      <c r="J6" s="9">
        <v>1638.8418603841819</v>
      </c>
      <c r="K6" s="9">
        <v>1300.8090737734958</v>
      </c>
      <c r="L6" s="9">
        <v>2083.7629250593486</v>
      </c>
      <c r="M6" s="9">
        <v>1199.8610135067411</v>
      </c>
      <c r="N6" s="9">
        <v>1940.7588208113159</v>
      </c>
      <c r="O6" s="9">
        <v>1293.5716977085419</v>
      </c>
      <c r="P6" s="19">
        <f t="shared" ref="P6:P25" si="0">SUM(D6:O6)</f>
        <v>19825.036454620025</v>
      </c>
    </row>
    <row r="7" spans="1:16" outlineLevel="2" x14ac:dyDescent="0.35">
      <c r="A7" s="16">
        <v>631003</v>
      </c>
      <c r="B7" t="s">
        <v>85</v>
      </c>
      <c r="C7" t="s">
        <v>83</v>
      </c>
      <c r="D7" s="9">
        <v>545.37121991123763</v>
      </c>
      <c r="E7" s="9">
        <v>3261.8135831972659</v>
      </c>
      <c r="F7" s="9">
        <v>3334.3247004204591</v>
      </c>
      <c r="G7" s="9">
        <v>3647.1502404793569</v>
      </c>
      <c r="H7" s="9">
        <v>4300.561118010206</v>
      </c>
      <c r="I7" s="9">
        <v>2136.9179371451251</v>
      </c>
      <c r="J7" s="9">
        <v>4025.6516801663329</v>
      </c>
      <c r="K7" s="9">
        <v>2848.9306893373214</v>
      </c>
      <c r="L7" s="9">
        <v>3621.8805042292283</v>
      </c>
      <c r="M7" s="9">
        <v>2027.5409958553876</v>
      </c>
      <c r="N7" s="9">
        <v>4034.0768525654944</v>
      </c>
      <c r="O7" s="9">
        <v>3625.5289580480585</v>
      </c>
      <c r="P7" s="19">
        <f t="shared" si="0"/>
        <v>37409.748479365473</v>
      </c>
    </row>
    <row r="8" spans="1:16" ht="13.15" outlineLevel="1" x14ac:dyDescent="0.4">
      <c r="A8" s="16"/>
      <c r="C8" s="18" t="s">
        <v>99</v>
      </c>
      <c r="D8" s="9">
        <f t="shared" ref="D8:P8" si="1">SUBTOTAL(9,D5:D7)</f>
        <v>2173.1375200965995</v>
      </c>
      <c r="E8" s="9">
        <f t="shared" si="1"/>
        <v>9395.9897375899382</v>
      </c>
      <c r="F8" s="9">
        <f t="shared" si="1"/>
        <v>9454.9766851962449</v>
      </c>
      <c r="G8" s="9">
        <f t="shared" si="1"/>
        <v>4540.4918134125137</v>
      </c>
      <c r="H8" s="9">
        <f t="shared" si="1"/>
        <v>7287.7580248338454</v>
      </c>
      <c r="I8" s="9">
        <f t="shared" si="1"/>
        <v>7049.6067515042087</v>
      </c>
      <c r="J8" s="9">
        <f t="shared" si="1"/>
        <v>7986.5652200690965</v>
      </c>
      <c r="K8" s="9">
        <f t="shared" si="1"/>
        <v>7355.1883510461885</v>
      </c>
      <c r="L8" s="9">
        <f t="shared" si="1"/>
        <v>6943.3510164642121</v>
      </c>
      <c r="M8" s="9">
        <f t="shared" si="1"/>
        <v>6875.7025818468874</v>
      </c>
      <c r="N8" s="9">
        <f t="shared" si="1"/>
        <v>7446.748523111024</v>
      </c>
      <c r="O8" s="9">
        <f t="shared" si="1"/>
        <v>5556.87529652185</v>
      </c>
      <c r="P8" s="19">
        <f t="shared" si="1"/>
        <v>82066.391521692611</v>
      </c>
    </row>
    <row r="9" spans="1:16" outlineLevel="2" x14ac:dyDescent="0.35">
      <c r="A9" s="16">
        <v>631006</v>
      </c>
      <c r="B9" t="s">
        <v>86</v>
      </c>
      <c r="C9" t="s">
        <v>59</v>
      </c>
      <c r="D9" s="9">
        <v>1996.1710276415499</v>
      </c>
      <c r="E9" s="9">
        <v>1896.16027234898</v>
      </c>
      <c r="F9" s="9">
        <v>100.02287386726587</v>
      </c>
      <c r="G9" s="9">
        <v>2458.9518112870596</v>
      </c>
      <c r="H9" s="9">
        <v>2500.9873144504954</v>
      </c>
      <c r="I9" s="9">
        <v>1037.8897536722086</v>
      </c>
      <c r="J9" s="9">
        <v>1002.9238327073166</v>
      </c>
      <c r="K9" s="9">
        <v>2418.5502679977176</v>
      </c>
      <c r="L9" s="9">
        <v>1998.4320104973533</v>
      </c>
      <c r="M9" s="9">
        <v>941.99360006299412</v>
      </c>
      <c r="N9" s="9">
        <v>1017.4907345743691</v>
      </c>
      <c r="O9" s="9">
        <v>1377.9111986197354</v>
      </c>
      <c r="P9" s="19">
        <f t="shared" si="0"/>
        <v>18747.48469772705</v>
      </c>
    </row>
    <row r="10" spans="1:16" outlineLevel="2" x14ac:dyDescent="0.35">
      <c r="A10" s="16">
        <v>631007</v>
      </c>
      <c r="B10" t="s">
        <v>87</v>
      </c>
      <c r="C10" t="s">
        <v>59</v>
      </c>
      <c r="D10" s="9">
        <v>45.805693777303077</v>
      </c>
      <c r="E10" s="9">
        <v>336.44866364350969</v>
      </c>
      <c r="F10" s="9">
        <v>371.55571965865602</v>
      </c>
      <c r="G10" s="9">
        <v>4.7028444111283534</v>
      </c>
      <c r="H10" s="9">
        <v>142.11503844155737</v>
      </c>
      <c r="I10" s="9">
        <v>392.27261128487623</v>
      </c>
      <c r="J10" s="9">
        <v>203.54550552008141</v>
      </c>
      <c r="K10" s="9">
        <v>9.1397894694794104</v>
      </c>
      <c r="L10" s="9">
        <v>192.35245650729448</v>
      </c>
      <c r="M10" s="9">
        <v>200.45543488915564</v>
      </c>
      <c r="N10" s="9">
        <v>129.05612314753421</v>
      </c>
      <c r="O10" s="9">
        <v>104.16550868345257</v>
      </c>
      <c r="P10" s="19">
        <f t="shared" si="0"/>
        <v>2131.6153894340282</v>
      </c>
    </row>
    <row r="11" spans="1:16" outlineLevel="2" x14ac:dyDescent="0.35">
      <c r="A11" s="16">
        <v>631008</v>
      </c>
      <c r="B11" t="s">
        <v>88</v>
      </c>
      <c r="C11" t="s">
        <v>59</v>
      </c>
      <c r="D11" s="9">
        <v>76.019818094681611</v>
      </c>
      <c r="E11" s="9">
        <v>98.32546058812629</v>
      </c>
      <c r="F11" s="9">
        <v>32.76038870836863</v>
      </c>
      <c r="G11" s="9">
        <v>92.509457608290546</v>
      </c>
      <c r="H11" s="9">
        <v>77.955123741396307</v>
      </c>
      <c r="I11" s="9">
        <v>50.242216973157632</v>
      </c>
      <c r="J11" s="9">
        <v>38.344846101069052</v>
      </c>
      <c r="K11" s="9">
        <v>29.785511319154175</v>
      </c>
      <c r="L11" s="9">
        <v>85.11861813315052</v>
      </c>
      <c r="M11" s="9">
        <v>75.960638391267707</v>
      </c>
      <c r="N11" s="9">
        <v>18.561593360197367</v>
      </c>
      <c r="O11" s="9">
        <v>46.460343218334891</v>
      </c>
      <c r="P11" s="19">
        <f t="shared" si="0"/>
        <v>722.04401623719457</v>
      </c>
    </row>
    <row r="12" spans="1:16" outlineLevel="2" x14ac:dyDescent="0.35">
      <c r="A12" s="16">
        <v>631009</v>
      </c>
      <c r="B12" t="s">
        <v>89</v>
      </c>
      <c r="C12" t="s">
        <v>59</v>
      </c>
      <c r="D12" s="9">
        <v>1.3949521320246276</v>
      </c>
      <c r="E12" s="9">
        <v>47.659200613868734</v>
      </c>
      <c r="F12" s="9">
        <v>24.843540804838995</v>
      </c>
      <c r="G12" s="9">
        <v>8.2485563237642054</v>
      </c>
      <c r="H12" s="9">
        <v>44.905967688260716</v>
      </c>
      <c r="I12" s="9">
        <v>33.342978408494673</v>
      </c>
      <c r="J12" s="9">
        <v>41.225261826184578</v>
      </c>
      <c r="K12" s="9">
        <v>5.1307069587419392</v>
      </c>
      <c r="L12" s="9">
        <v>0.50735380458354484</v>
      </c>
      <c r="M12" s="9">
        <v>10.556026814993743</v>
      </c>
      <c r="N12" s="9">
        <v>26.573662053549924</v>
      </c>
      <c r="O12" s="9">
        <v>31.769339913829754</v>
      </c>
      <c r="P12" s="19">
        <f t="shared" si="0"/>
        <v>276.15754734313543</v>
      </c>
    </row>
    <row r="13" spans="1:16" outlineLevel="2" x14ac:dyDescent="0.35">
      <c r="A13" s="16">
        <v>631010</v>
      </c>
      <c r="B13" t="s">
        <v>90</v>
      </c>
      <c r="C13" t="s">
        <v>59</v>
      </c>
      <c r="D13" s="9">
        <v>343.43789764401646</v>
      </c>
      <c r="E13" s="9">
        <v>198.07596398552695</v>
      </c>
      <c r="F13" s="9">
        <v>57.325503960263816</v>
      </c>
      <c r="G13" s="9">
        <v>428.15759585090467</v>
      </c>
      <c r="H13" s="9">
        <v>450.53205383524403</v>
      </c>
      <c r="I13" s="9">
        <v>372.28391803177982</v>
      </c>
      <c r="J13" s="9">
        <v>355.0421922097118</v>
      </c>
      <c r="K13" s="9">
        <v>184.25289367969108</v>
      </c>
      <c r="L13" s="9">
        <v>443.25203034607358</v>
      </c>
      <c r="M13" s="9">
        <v>338.57323088852718</v>
      </c>
      <c r="N13" s="9">
        <v>365.98375832540489</v>
      </c>
      <c r="O13" s="9">
        <v>446.27371590121601</v>
      </c>
      <c r="P13" s="19">
        <f t="shared" si="0"/>
        <v>3983.1907546583602</v>
      </c>
    </row>
    <row r="14" spans="1:16" ht="13.15" outlineLevel="1" x14ac:dyDescent="0.4">
      <c r="A14" s="16"/>
      <c r="C14" s="6" t="s">
        <v>61</v>
      </c>
      <c r="D14" s="9">
        <f t="shared" ref="D14:P14" si="2">SUBTOTAL(9,D9:D13)</f>
        <v>2462.8293892895758</v>
      </c>
      <c r="E14" s="9">
        <f t="shared" si="2"/>
        <v>2576.6695611800114</v>
      </c>
      <c r="F14" s="9">
        <f t="shared" si="2"/>
        <v>586.50802699939334</v>
      </c>
      <c r="G14" s="9">
        <f t="shared" si="2"/>
        <v>2992.5702654811475</v>
      </c>
      <c r="H14" s="9">
        <f t="shared" si="2"/>
        <v>3216.4954981569535</v>
      </c>
      <c r="I14" s="9">
        <f t="shared" si="2"/>
        <v>1886.0314783705169</v>
      </c>
      <c r="J14" s="9">
        <f t="shared" si="2"/>
        <v>1641.0816383643637</v>
      </c>
      <c r="K14" s="9">
        <f t="shared" si="2"/>
        <v>2646.8591694247843</v>
      </c>
      <c r="L14" s="9">
        <f t="shared" si="2"/>
        <v>2719.6624692884557</v>
      </c>
      <c r="M14" s="9">
        <f t="shared" si="2"/>
        <v>1567.5389310469386</v>
      </c>
      <c r="N14" s="9">
        <f t="shared" si="2"/>
        <v>1557.6658714610553</v>
      </c>
      <c r="O14" s="9">
        <f t="shared" si="2"/>
        <v>2006.5801063365686</v>
      </c>
      <c r="P14" s="19">
        <f t="shared" si="2"/>
        <v>25860.492405399771</v>
      </c>
    </row>
    <row r="15" spans="1:16" outlineLevel="2" x14ac:dyDescent="0.35">
      <c r="A15" s="16">
        <v>631020</v>
      </c>
      <c r="B15" t="s">
        <v>91</v>
      </c>
      <c r="C15" t="s">
        <v>91</v>
      </c>
      <c r="D15" s="9">
        <v>2296.1538147659685</v>
      </c>
      <c r="E15" s="9">
        <v>89.413622988657039</v>
      </c>
      <c r="F15" s="9">
        <v>5231.1212883481503</v>
      </c>
      <c r="G15" s="9">
        <v>6107.154748582383</v>
      </c>
      <c r="H15" s="9">
        <v>1154.4083130948698</v>
      </c>
      <c r="I15" s="9">
        <v>5467.3293449148996</v>
      </c>
      <c r="J15" s="9">
        <v>3085.3079273161729</v>
      </c>
      <c r="K15" s="9">
        <v>3380.467206411578</v>
      </c>
      <c r="L15" s="9">
        <v>4994.6610899048001</v>
      </c>
      <c r="M15" s="9">
        <v>271.33935809406495</v>
      </c>
      <c r="N15" s="9">
        <v>5138.250094474939</v>
      </c>
      <c r="O15" s="9">
        <v>174.67123513679815</v>
      </c>
      <c r="P15" s="19">
        <f t="shared" si="0"/>
        <v>37390.278044033279</v>
      </c>
    </row>
    <row r="16" spans="1:16" ht="13.15" outlineLevel="1" x14ac:dyDescent="0.4">
      <c r="A16" s="16"/>
      <c r="C16" s="6" t="s">
        <v>100</v>
      </c>
      <c r="D16" s="9">
        <f t="shared" ref="D16:P16" si="3">SUBTOTAL(9,D15:D15)</f>
        <v>2296.1538147659685</v>
      </c>
      <c r="E16" s="9">
        <f t="shared" si="3"/>
        <v>89.413622988657039</v>
      </c>
      <c r="F16" s="9">
        <f t="shared" si="3"/>
        <v>5231.1212883481503</v>
      </c>
      <c r="G16" s="9">
        <f t="shared" si="3"/>
        <v>6107.154748582383</v>
      </c>
      <c r="H16" s="9">
        <f t="shared" si="3"/>
        <v>1154.4083130948698</v>
      </c>
      <c r="I16" s="9">
        <f t="shared" si="3"/>
        <v>5467.3293449148996</v>
      </c>
      <c r="J16" s="9">
        <f t="shared" si="3"/>
        <v>3085.3079273161729</v>
      </c>
      <c r="K16" s="9">
        <f t="shared" si="3"/>
        <v>3380.467206411578</v>
      </c>
      <c r="L16" s="9">
        <f t="shared" si="3"/>
        <v>4994.6610899048001</v>
      </c>
      <c r="M16" s="9">
        <f t="shared" si="3"/>
        <v>271.33935809406495</v>
      </c>
      <c r="N16" s="9">
        <f t="shared" si="3"/>
        <v>5138.250094474939</v>
      </c>
      <c r="O16" s="9">
        <f t="shared" si="3"/>
        <v>174.67123513679815</v>
      </c>
      <c r="P16" s="19">
        <f t="shared" si="3"/>
        <v>37390.278044033279</v>
      </c>
    </row>
    <row r="17" spans="1:16" outlineLevel="2" x14ac:dyDescent="0.35">
      <c r="A17" s="16">
        <v>631030</v>
      </c>
      <c r="B17" t="s">
        <v>92</v>
      </c>
      <c r="C17" t="s">
        <v>56</v>
      </c>
      <c r="D17" s="9">
        <v>231.02455278854936</v>
      </c>
      <c r="E17" s="9">
        <v>5518.1542230474543</v>
      </c>
      <c r="F17" s="9">
        <v>3658.1385913838371</v>
      </c>
      <c r="G17" s="9">
        <v>7105.040199412314</v>
      </c>
      <c r="H17" s="9">
        <v>1060.1928492067623</v>
      </c>
      <c r="I17" s="9">
        <v>5244.4171997842886</v>
      </c>
      <c r="J17" s="9">
        <v>5755.1855619769813</v>
      </c>
      <c r="K17" s="9">
        <v>1727.1599407405022</v>
      </c>
      <c r="L17" s="9">
        <v>6077.1131959987233</v>
      </c>
      <c r="M17" s="9">
        <v>4061.7288213509541</v>
      </c>
      <c r="N17" s="9">
        <v>3586.1529397824424</v>
      </c>
      <c r="O17" s="9">
        <v>7013.0403769072964</v>
      </c>
      <c r="P17" s="19">
        <f t="shared" si="0"/>
        <v>51037.348452380102</v>
      </c>
    </row>
    <row r="18" spans="1:16" outlineLevel="2" x14ac:dyDescent="0.35">
      <c r="A18" s="16">
        <v>631031</v>
      </c>
      <c r="B18" t="s">
        <v>93</v>
      </c>
      <c r="C18" t="s">
        <v>56</v>
      </c>
      <c r="D18" s="9">
        <v>4412.763493362515</v>
      </c>
      <c r="E18" s="9">
        <v>2180.20080417094</v>
      </c>
      <c r="F18" s="9">
        <v>1648.2832136418372</v>
      </c>
      <c r="G18" s="9">
        <v>650.25896530656223</v>
      </c>
      <c r="H18" s="9">
        <v>851.03124570468776</v>
      </c>
      <c r="I18" s="9">
        <v>292.35633444934939</v>
      </c>
      <c r="J18" s="9">
        <v>1154.2086696191684</v>
      </c>
      <c r="K18" s="9">
        <v>1806.5164518722877</v>
      </c>
      <c r="L18" s="9">
        <v>1750.6692010226086</v>
      </c>
      <c r="M18" s="9">
        <v>2534.9615864202915</v>
      </c>
      <c r="N18" s="9">
        <v>448.65477447070072</v>
      </c>
      <c r="O18" s="9">
        <v>3226.0618021391629</v>
      </c>
      <c r="P18" s="19">
        <f t="shared" si="0"/>
        <v>20955.966542180115</v>
      </c>
    </row>
    <row r="19" spans="1:16" outlineLevel="2" x14ac:dyDescent="0.35">
      <c r="A19" s="16">
        <v>631032</v>
      </c>
      <c r="B19" t="s">
        <v>94</v>
      </c>
      <c r="C19" t="s">
        <v>56</v>
      </c>
      <c r="D19" s="9">
        <v>50.377410325033978</v>
      </c>
      <c r="E19" s="9">
        <v>90.003398370613724</v>
      </c>
      <c r="F19" s="9">
        <v>15.08945348799427</v>
      </c>
      <c r="G19" s="9">
        <v>53.578628001600329</v>
      </c>
      <c r="H19" s="9">
        <v>26.744079365293867</v>
      </c>
      <c r="I19" s="9">
        <v>117.16644810129185</v>
      </c>
      <c r="J19" s="9">
        <v>80.725414046723643</v>
      </c>
      <c r="K19" s="9">
        <v>66.139206634910934</v>
      </c>
      <c r="L19" s="9">
        <v>44.210805750087943</v>
      </c>
      <c r="M19" s="9">
        <v>129.88930314682034</v>
      </c>
      <c r="N19" s="9">
        <v>90.090914286378222</v>
      </c>
      <c r="O19" s="9">
        <v>73.674326942583889</v>
      </c>
      <c r="P19" s="19">
        <f t="shared" si="0"/>
        <v>837.68938845933292</v>
      </c>
    </row>
    <row r="20" spans="1:16" outlineLevel="2" x14ac:dyDescent="0.35">
      <c r="A20" s="16">
        <v>631033</v>
      </c>
      <c r="B20" t="s">
        <v>95</v>
      </c>
      <c r="C20" t="s">
        <v>56</v>
      </c>
      <c r="D20" s="9">
        <v>2088.8645985722069</v>
      </c>
      <c r="E20" s="9">
        <v>2699.9653621551092</v>
      </c>
      <c r="F20" s="9">
        <v>50.777072756582527</v>
      </c>
      <c r="G20" s="9">
        <v>2810.6115567240981</v>
      </c>
      <c r="H20" s="9">
        <v>828.47535575260144</v>
      </c>
      <c r="I20" s="9">
        <v>1690.9562363659541</v>
      </c>
      <c r="J20" s="9">
        <v>2843.455555394874</v>
      </c>
      <c r="K20" s="9">
        <v>1109.9151188908602</v>
      </c>
      <c r="L20" s="9">
        <v>1656.3063614492989</v>
      </c>
      <c r="M20" s="9">
        <v>2247.0171372907103</v>
      </c>
      <c r="N20" s="9">
        <v>2587.0653898634478</v>
      </c>
      <c r="O20" s="9">
        <v>366.07704981143388</v>
      </c>
      <c r="P20" s="19">
        <f t="shared" si="0"/>
        <v>20979.486795027176</v>
      </c>
    </row>
    <row r="21" spans="1:16" ht="13.15" outlineLevel="1" x14ac:dyDescent="0.4">
      <c r="A21" s="16"/>
      <c r="C21" s="6" t="s">
        <v>57</v>
      </c>
      <c r="D21" s="9">
        <f t="shared" ref="D21:P21" si="4">SUBTOTAL(9,D17:D20)</f>
        <v>6783.0300550483053</v>
      </c>
      <c r="E21" s="9">
        <f t="shared" si="4"/>
        <v>10488.323787744117</v>
      </c>
      <c r="F21" s="9">
        <f t="shared" si="4"/>
        <v>5372.2883312702506</v>
      </c>
      <c r="G21" s="9">
        <f t="shared" si="4"/>
        <v>10619.489349444575</v>
      </c>
      <c r="H21" s="9">
        <f t="shared" si="4"/>
        <v>2766.4435300293453</v>
      </c>
      <c r="I21" s="9">
        <f t="shared" si="4"/>
        <v>7344.8962187008847</v>
      </c>
      <c r="J21" s="9">
        <f t="shared" si="4"/>
        <v>9833.5752010377473</v>
      </c>
      <c r="K21" s="9">
        <f t="shared" si="4"/>
        <v>4709.7307181385604</v>
      </c>
      <c r="L21" s="9">
        <f t="shared" si="4"/>
        <v>9528.2995642207188</v>
      </c>
      <c r="M21" s="9">
        <f t="shared" si="4"/>
        <v>8973.5968482087774</v>
      </c>
      <c r="N21" s="9">
        <f t="shared" si="4"/>
        <v>6711.9640184029686</v>
      </c>
      <c r="O21" s="9">
        <f t="shared" si="4"/>
        <v>10678.853555800477</v>
      </c>
      <c r="P21" s="19">
        <f t="shared" si="4"/>
        <v>93810.491178046723</v>
      </c>
    </row>
    <row r="22" spans="1:16" outlineLevel="2" x14ac:dyDescent="0.35">
      <c r="A22" s="16">
        <v>631040</v>
      </c>
      <c r="B22" t="s">
        <v>96</v>
      </c>
      <c r="C22" t="s">
        <v>97</v>
      </c>
      <c r="D22" s="9">
        <v>2536.2696249633259</v>
      </c>
      <c r="E22" s="9">
        <v>4675.1491819822832</v>
      </c>
      <c r="F22" s="9">
        <v>4671.8558200832504</v>
      </c>
      <c r="G22" s="9">
        <v>3355.7241234864314</v>
      </c>
      <c r="H22" s="9">
        <v>778.13334534896535</v>
      </c>
      <c r="I22" s="9">
        <v>5087.1205210863691</v>
      </c>
      <c r="J22" s="9">
        <v>1491.5726099272392</v>
      </c>
      <c r="K22" s="9">
        <v>4623.0010769863511</v>
      </c>
      <c r="L22" s="9">
        <v>4486.912632795028</v>
      </c>
      <c r="M22" s="9">
        <v>2165.2493233687892</v>
      </c>
      <c r="N22" s="9">
        <v>1500.560841664251</v>
      </c>
      <c r="O22" s="9">
        <v>4983.8276770694292</v>
      </c>
      <c r="P22" s="19">
        <f t="shared" si="0"/>
        <v>40355.376778761711</v>
      </c>
    </row>
    <row r="23" spans="1:16" outlineLevel="2" x14ac:dyDescent="0.35">
      <c r="A23" s="16">
        <v>631041</v>
      </c>
      <c r="B23" t="s">
        <v>98</v>
      </c>
      <c r="C23" t="s">
        <v>97</v>
      </c>
      <c r="D23" s="9">
        <v>750.527200570025</v>
      </c>
      <c r="E23" s="9">
        <v>3180.2141698699334</v>
      </c>
      <c r="F23" s="9">
        <v>4640.6520127099775</v>
      </c>
      <c r="G23" s="9">
        <v>1876.4071859311528</v>
      </c>
      <c r="H23" s="9">
        <v>752.40679322794961</v>
      </c>
      <c r="I23" s="9">
        <v>3247.7394334001601</v>
      </c>
      <c r="J23" s="9">
        <v>5695.9128649635604</v>
      </c>
      <c r="K23" s="9">
        <v>4792.354298094062</v>
      </c>
      <c r="L23" s="9">
        <v>1996.2593172989307</v>
      </c>
      <c r="M23" s="9">
        <v>735.11823955224099</v>
      </c>
      <c r="N23" s="9">
        <v>5115.0932637735341</v>
      </c>
      <c r="O23" s="9">
        <v>2068.8622944836738</v>
      </c>
      <c r="P23" s="19">
        <f t="shared" si="0"/>
        <v>34851.547073875197</v>
      </c>
    </row>
    <row r="24" spans="1:16" ht="13.15" outlineLevel="1" x14ac:dyDescent="0.4">
      <c r="A24" s="16"/>
      <c r="C24" s="6" t="s">
        <v>101</v>
      </c>
      <c r="D24" s="9">
        <f t="shared" ref="D24:P24" si="5">SUBTOTAL(9,D22:D23)</f>
        <v>3286.7968255333508</v>
      </c>
      <c r="E24" s="9">
        <f t="shared" si="5"/>
        <v>7855.3633518522165</v>
      </c>
      <c r="F24" s="9">
        <f t="shared" si="5"/>
        <v>9312.5078327932279</v>
      </c>
      <c r="G24" s="9">
        <f t="shared" si="5"/>
        <v>5232.1313094175839</v>
      </c>
      <c r="H24" s="9">
        <f t="shared" si="5"/>
        <v>1530.5401385769151</v>
      </c>
      <c r="I24" s="9">
        <f t="shared" si="5"/>
        <v>8334.8599544865283</v>
      </c>
      <c r="J24" s="9">
        <f t="shared" si="5"/>
        <v>7187.4854748908001</v>
      </c>
      <c r="K24" s="9">
        <f t="shared" si="5"/>
        <v>9415.3553750804131</v>
      </c>
      <c r="L24" s="9">
        <f t="shared" si="5"/>
        <v>6483.1719500939589</v>
      </c>
      <c r="M24" s="9">
        <f t="shared" si="5"/>
        <v>2900.3675629210302</v>
      </c>
      <c r="N24" s="9">
        <f t="shared" si="5"/>
        <v>6615.6541054377849</v>
      </c>
      <c r="O24" s="9">
        <f t="shared" si="5"/>
        <v>7052.6899715531035</v>
      </c>
      <c r="P24" s="19">
        <f t="shared" si="5"/>
        <v>75206.923852636915</v>
      </c>
    </row>
    <row r="25" spans="1:16" outlineLevel="2" x14ac:dyDescent="0.35">
      <c r="A25" s="16">
        <v>631050</v>
      </c>
      <c r="B25" t="s">
        <v>52</v>
      </c>
      <c r="C25" t="s">
        <v>52</v>
      </c>
      <c r="D25" s="9">
        <v>3030.3172901422136</v>
      </c>
      <c r="E25" s="9">
        <v>5249.7213267953002</v>
      </c>
      <c r="F25" s="9">
        <v>6756.888616360523</v>
      </c>
      <c r="G25" s="9">
        <v>1234.4705110145449</v>
      </c>
      <c r="H25" s="9">
        <v>4911.6131173788044</v>
      </c>
      <c r="I25" s="9">
        <v>5956.882270206338</v>
      </c>
      <c r="J25" s="9">
        <v>6589.1780711864076</v>
      </c>
      <c r="K25" s="9">
        <v>3366.5225301552341</v>
      </c>
      <c r="L25" s="9">
        <v>1578.0558180964822</v>
      </c>
      <c r="M25" s="9">
        <v>2632.6330091408267</v>
      </c>
      <c r="N25" s="9">
        <v>2266.1328690381551</v>
      </c>
      <c r="O25" s="9">
        <v>6976.7883874204326</v>
      </c>
      <c r="P25" s="19">
        <f t="shared" si="0"/>
        <v>50549.20381693526</v>
      </c>
    </row>
    <row r="26" spans="1:16" ht="13.15" outlineLevel="1" x14ac:dyDescent="0.4">
      <c r="A26" s="16"/>
      <c r="C26" s="6" t="s">
        <v>55</v>
      </c>
      <c r="D26" s="9">
        <f t="shared" ref="D26:P26" si="6">SUBTOTAL(9,D25:D25)</f>
        <v>3030.3172901422136</v>
      </c>
      <c r="E26" s="9">
        <f t="shared" si="6"/>
        <v>5249.7213267953002</v>
      </c>
      <c r="F26" s="9">
        <f t="shared" si="6"/>
        <v>6756.888616360523</v>
      </c>
      <c r="G26" s="9">
        <f t="shared" si="6"/>
        <v>1234.4705110145449</v>
      </c>
      <c r="H26" s="9">
        <f t="shared" si="6"/>
        <v>4911.6131173788044</v>
      </c>
      <c r="I26" s="9">
        <f t="shared" si="6"/>
        <v>5956.882270206338</v>
      </c>
      <c r="J26" s="9">
        <f t="shared" si="6"/>
        <v>6589.1780711864076</v>
      </c>
      <c r="K26" s="9">
        <f t="shared" si="6"/>
        <v>3366.5225301552341</v>
      </c>
      <c r="L26" s="9">
        <f t="shared" si="6"/>
        <v>1578.0558180964822</v>
      </c>
      <c r="M26" s="9">
        <f t="shared" si="6"/>
        <v>2632.6330091408267</v>
      </c>
      <c r="N26" s="9">
        <f t="shared" si="6"/>
        <v>2266.1328690381551</v>
      </c>
      <c r="O26" s="9">
        <f t="shared" si="6"/>
        <v>6976.7883874204326</v>
      </c>
      <c r="P26" s="19">
        <f t="shared" si="6"/>
        <v>50549.20381693526</v>
      </c>
    </row>
    <row r="27" spans="1:16" ht="13.15" x14ac:dyDescent="0.4">
      <c r="A27" s="16"/>
      <c r="C27" s="6" t="s">
        <v>77</v>
      </c>
      <c r="D27" s="9">
        <f t="shared" ref="D27:P27" si="7">SUBTOTAL(9,D5:D25)</f>
        <v>20032.264894876014</v>
      </c>
      <c r="E27" s="9">
        <f t="shared" si="7"/>
        <v>35655.481388150241</v>
      </c>
      <c r="F27" s="9">
        <f t="shared" si="7"/>
        <v>36714.290780967793</v>
      </c>
      <c r="G27" s="9">
        <f t="shared" si="7"/>
        <v>30726.307997352746</v>
      </c>
      <c r="H27" s="9">
        <f t="shared" si="7"/>
        <v>20867.258622070734</v>
      </c>
      <c r="I27" s="9">
        <f t="shared" si="7"/>
        <v>36039.606018183382</v>
      </c>
      <c r="J27" s="9">
        <f t="shared" si="7"/>
        <v>36323.193532864585</v>
      </c>
      <c r="K27" s="9">
        <f t="shared" si="7"/>
        <v>30874.123350256763</v>
      </c>
      <c r="L27" s="9">
        <f t="shared" si="7"/>
        <v>32247.20190806863</v>
      </c>
      <c r="M27" s="9">
        <f t="shared" si="7"/>
        <v>23221.178291258526</v>
      </c>
      <c r="N27" s="9">
        <f t="shared" si="7"/>
        <v>29736.415481925931</v>
      </c>
      <c r="O27" s="9">
        <f t="shared" si="7"/>
        <v>32446.458552769225</v>
      </c>
      <c r="P27" s="19">
        <f t="shared" si="7"/>
        <v>364883.7808187445</v>
      </c>
    </row>
    <row r="32" spans="1:16" x14ac:dyDescent="0.35">
      <c r="C32" t="s">
        <v>102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9"/>
    </row>
    <row r="33" spans="4:16" x14ac:dyDescent="0.35"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9"/>
    </row>
    <row r="34" spans="4:16" x14ac:dyDescent="0.35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9"/>
    </row>
    <row r="35" spans="4:16" x14ac:dyDescent="0.35"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9"/>
    </row>
    <row r="36" spans="4:16" x14ac:dyDescent="0.35"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9"/>
    </row>
    <row r="37" spans="4:16" x14ac:dyDescent="0.3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9"/>
    </row>
    <row r="38" spans="4:16" x14ac:dyDescent="0.3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9"/>
    </row>
    <row r="39" spans="4:16" x14ac:dyDescent="0.3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9"/>
    </row>
    <row r="40" spans="4:16" x14ac:dyDescent="0.3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9"/>
    </row>
    <row r="41" spans="4:16" x14ac:dyDescent="0.3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9"/>
    </row>
    <row r="42" spans="4:16" x14ac:dyDescent="0.3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9"/>
    </row>
    <row r="43" spans="4:16" x14ac:dyDescent="0.3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9"/>
    </row>
    <row r="44" spans="4:16" x14ac:dyDescent="0.3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9"/>
    </row>
    <row r="45" spans="4:16" x14ac:dyDescent="0.3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9"/>
    </row>
    <row r="46" spans="4:16" x14ac:dyDescent="0.3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9"/>
    </row>
    <row r="47" spans="4:16" x14ac:dyDescent="0.3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9"/>
    </row>
    <row r="48" spans="4:16" x14ac:dyDescent="0.3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9"/>
    </row>
    <row r="49" spans="4:16" x14ac:dyDescent="0.3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9"/>
    </row>
    <row r="50" spans="4:16" x14ac:dyDescent="0.3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9"/>
    </row>
    <row r="51" spans="4:16" x14ac:dyDescent="0.3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9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Main</vt:lpstr>
      <vt:lpstr>SubTotal</vt:lpstr>
      <vt:lpstr>How To</vt:lpstr>
      <vt:lpstr>The Function</vt:lpstr>
      <vt:lpstr>An Alternative</vt:lpstr>
      <vt:lpstr>Sample Data</vt:lpstr>
      <vt:lpstr>Many Columns</vt:lpstr>
      <vt:lpstr>More</vt:lpstr>
      <vt:lpstr>SubTotal!Print_Area</vt:lpstr>
      <vt:lpstr>SampleData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M. Colville</dc:creator>
  <cp:keywords/>
  <dc:description/>
  <cp:lastModifiedBy>Jim Colville</cp:lastModifiedBy>
  <dcterms:created xsi:type="dcterms:W3CDTF">2009-07-22T17:35:32Z</dcterms:created>
  <dcterms:modified xsi:type="dcterms:W3CDTF">2023-08-09T22:58:28Z</dcterms:modified>
</cp:coreProperties>
</file>